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ешение 105\"/>
    </mc:Choice>
  </mc:AlternateContent>
  <bookViews>
    <workbookView xWindow="-120" yWindow="-120" windowWidth="19440" windowHeight="15000"/>
  </bookViews>
  <sheets>
    <sheet name="Роспись расходов" sheetId="1" r:id="rId1"/>
  </sheets>
  <definedNames>
    <definedName name="BFT_Print_Titles" localSheetId="0">'Роспись расходов'!$15:$17</definedName>
    <definedName name="LAST_CELL" localSheetId="0">'Роспись расходов'!$G$76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F73" i="1"/>
  <c r="F71" i="1"/>
  <c r="F60" i="1"/>
  <c r="F59" i="1" s="1"/>
  <c r="F57" i="1"/>
  <c r="F56" i="1" s="1"/>
  <c r="F50" i="1"/>
  <c r="F47" i="1"/>
  <c r="F46" i="1" s="1"/>
  <c r="F40" i="1"/>
  <c r="F37" i="1" s="1"/>
  <c r="F38" i="1"/>
  <c r="F35" i="1"/>
  <c r="F33" i="1"/>
  <c r="F29" i="1"/>
  <c r="F26" i="1"/>
  <c r="F21" i="1"/>
  <c r="F19" i="1"/>
  <c r="F18" i="1" s="1"/>
  <c r="F25" i="1" l="1"/>
  <c r="F32" i="1"/>
  <c r="F17" i="1" s="1"/>
</calcChain>
</file>

<file path=xl/sharedStrings.xml><?xml version="1.0" encoding="utf-8"?>
<sst xmlns="http://schemas.openxmlformats.org/spreadsheetml/2006/main" count="254" uniqueCount="137">
  <si>
    <t/>
  </si>
  <si>
    <t>Наименование показателя</t>
  </si>
  <si>
    <t>1</t>
  </si>
  <si>
    <t>7</t>
  </si>
  <si>
    <t>8</t>
  </si>
  <si>
    <t>10</t>
  </si>
  <si>
    <t>11</t>
  </si>
  <si>
    <t>12</t>
  </si>
  <si>
    <t>2</t>
  </si>
  <si>
    <t>4</t>
  </si>
  <si>
    <t>6</t>
  </si>
  <si>
    <t>ВСЕГО:</t>
  </si>
  <si>
    <t>8000000000</t>
  </si>
  <si>
    <t>Муниципальная программа "Развитие культуры в Шабуровском сельском поселении Каслинского муниципального района "</t>
  </si>
  <si>
    <t>8000500000</t>
  </si>
  <si>
    <t>Расходы на реализацию отраслевых мероприятий</t>
  </si>
  <si>
    <t>8000513100</t>
  </si>
  <si>
    <t>200</t>
  </si>
  <si>
    <t>08</t>
  </si>
  <si>
    <t>01</t>
  </si>
  <si>
    <t>8009900000</t>
  </si>
  <si>
    <t>Обеспечение деятельности подведомственных казенных учреждений</t>
  </si>
  <si>
    <t>8009912100</t>
  </si>
  <si>
    <t>100</t>
  </si>
  <si>
    <t>800</t>
  </si>
  <si>
    <t>8100000000</t>
  </si>
  <si>
    <t>Муниципальная программа "Развитие физической культуры и спорта в Шабуровском сельском поселении Каслинского муниципального района "</t>
  </si>
  <si>
    <t>8100500000</t>
  </si>
  <si>
    <t>8100513200</t>
  </si>
  <si>
    <t>02</t>
  </si>
  <si>
    <t>81005S960И</t>
  </si>
  <si>
    <t>8109900000</t>
  </si>
  <si>
    <t>8109912200</t>
  </si>
  <si>
    <t>8200000000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</si>
  <si>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</si>
  <si>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8200300000</t>
  </si>
  <si>
    <t>Расходы общегосударственного характера</t>
  </si>
  <si>
    <t>8200316220</t>
  </si>
  <si>
    <t>8200500000</t>
  </si>
  <si>
    <t>8200516220</t>
  </si>
  <si>
    <t>04</t>
  </si>
  <si>
    <t>09</t>
  </si>
  <si>
    <t>8300000000</t>
  </si>
  <si>
    <t>Муниципальная программа "Благоустройство населенных пунктов Шабуровского сельского поселения Каслинского муниципального района "</t>
  </si>
  <si>
    <t>8300300000</t>
  </si>
  <si>
    <t>8300316310</t>
  </si>
  <si>
    <t>8300500000</t>
  </si>
  <si>
    <t>8300516310</t>
  </si>
  <si>
    <t>05</t>
  </si>
  <si>
    <t>03</t>
  </si>
  <si>
    <t>8300516320</t>
  </si>
  <si>
    <t>8300560100</t>
  </si>
  <si>
    <t>8300560500</t>
  </si>
  <si>
    <t>400</t>
  </si>
  <si>
    <t>8500000000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</si>
  <si>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</si>
  <si>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8500300000</t>
  </si>
  <si>
    <t>8500316130</t>
  </si>
  <si>
    <t>8500316140</t>
  </si>
  <si>
    <t>8500500000</t>
  </si>
  <si>
    <t>8500516120</t>
  </si>
  <si>
    <t>8500516130</t>
  </si>
  <si>
    <t>8500540300</t>
  </si>
  <si>
    <t>8600000000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</si>
  <si>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</si>
  <si>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8600500000</t>
  </si>
  <si>
    <t>8600540600</t>
  </si>
  <si>
    <t>9900000000</t>
  </si>
  <si>
    <t>Непрограммные направления</t>
  </si>
  <si>
    <t>9900300000</t>
  </si>
  <si>
    <t>9900320200</t>
  </si>
  <si>
    <t>9900320400</t>
  </si>
  <si>
    <t>9900320500</t>
  </si>
  <si>
    <t>13</t>
  </si>
  <si>
    <t>9900321100</t>
  </si>
  <si>
    <t>9900351180</t>
  </si>
  <si>
    <t>9900399090</t>
  </si>
  <si>
    <t>9900500000</t>
  </si>
  <si>
    <t>9900540200</t>
  </si>
  <si>
    <t>9900600000</t>
  </si>
  <si>
    <t>Реализация иных государственных функций в области социальной политики</t>
  </si>
  <si>
    <t>9900628380</t>
  </si>
  <si>
    <t>300</t>
  </si>
  <si>
    <t>9900700000</t>
  </si>
  <si>
    <t>Реализация иных муниципальных функций в области социальной политики</t>
  </si>
  <si>
    <t>9900723100</t>
  </si>
  <si>
    <t>Мероприятия в области культуры(Закупка товаров, работ и услуг для обеспечения государственных (муниципальных) нужд)</t>
  </si>
  <si>
    <t>Учреждения культуры(Расходы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</si>
  <si>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Учреждения культуры(Закупка товаров, работ и услуг для обеспечения государственных (муниципальных) нужд)</t>
  </si>
  <si>
    <t>Учреждения культуры(Иные бюджетные ассигнования)</t>
  </si>
  <si>
    <t>Мероприятия в области физической культуры и спорта(Закупка товаров, работ и услуг для обеспечения государственных (муниципальных) нужд)</t>
  </si>
  <si>
    <t>Реализация инициативных проектов(Закупка товаров, работ и услуг для обеспечения государственных (муниципальных) нужд)</t>
  </si>
  <si>
    <t>Учреждения физической культуры и спорта(Расходы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</si>
  <si>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Учреждения физической культуры и спорта(Закупка товаров, работ и услуг для обеспечения государственных (муниципальных) нужд)</t>
  </si>
  <si>
    <t>Ремонт и содержание дорог в границах поселений в целях реализации МП «Дороги Каслинского муниципального района»(Расходы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</si>
  <si>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Содержание объектов дорожного хозяйства в границах поселений в целях реализации МП «Дорожное хозяйство Каслинского муниципального района»(Закупка товаров, работ и услуг для обеспечения государственных (муниципальных) нужд)</t>
  </si>
  <si>
    <t>Расходы на реализацию в границах поселений МПП «Благоустройство и содержание кладбищ в Каслинском муниципальном районе»(Расходы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</si>
  <si>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Передаваемые полномочия поселениям на содержание мест захоронения(Закупка товаров, работ и услуг для обеспечения государственных (муниципальных) нужд)</t>
  </si>
  <si>
    <t>Передаваемые полномочия поселениям на обращение с твердыми коммунальными отходами(Закупка товаров, работ и услуг для обеспечения государственных (муниципальных) нужд)</t>
  </si>
  <si>
    <t>Уличное освещение в населенном пункте(Закупка товаров, работ и услуг для обеспечения государственных (муниципальных) нужд)</t>
  </si>
  <si>
    <t>Прочие мероприятия по благоустройству в поселениях(Закупка товаров, работ и услуг для обеспечения государственных (муниципальных) нужд)</t>
  </si>
  <si>
    <t>Прочие мероприятия по благоустройству в поселениях(Капитальные вложения в объекты государственной (муниципальной) собственности)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</si>
  <si>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(на оплату труда)(Расходы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</si>
  <si>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(на оплату труда)(Расходы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</si>
  <si>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условиях"(Закупка товаров, работ и услуг для обеспечения государственных (муниципальных) нужд)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</si>
  <si>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топливом(Закупка товаров, работ и услуг для обеспечения государственных (муниципальных) нужд)</t>
  </si>
  <si>
    <t>Мероприятия в области коммунального хозяйства(Закупка товаров, работ и услуг для обеспечения государственных (муниципальных) нужд)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</si>
  <si>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топливом(Иные бюджетные ассигнования)</t>
  </si>
  <si>
    <t>Мероприятия в области коммунального хозяйства(Иные бюджетные ассигнования)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</si>
  <si>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характера(Закупка товаров, работ и услуг для обеспечения государственных (муниципальных) нужд)</t>
  </si>
  <si>
    <t>Глава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</si>
  <si>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</si>
  <si>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Совета депутатов поселения(Расходы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</si>
  <si>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самоуправления(Закупка товаров, работ и услуг для обеспечения государственных (муниципальных) нужд)</t>
  </si>
  <si>
    <t>Другие мероприятия по реализации государственных (муниципальных) функций(Закупка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</si>
  <si>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самоуправления(Иные бюджетные ассигнования)</t>
  </si>
  <si>
    <t>Осуществление первичного воинского учета на территориях, где отсутствуют военные комиссариаты(Расходы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</si>
  <si>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комиссариаты(Закупка товаров, работ и услуг для обеспечения государственных (муниципальных) нужд)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</si>
  <si>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правонарушениях(Закупка товаров, работ и услуг для обеспечения государственных (муниципальных) нужд)</t>
  </si>
  <si>
    <t>Мероприятия по землеустройству и землепользованию(Закупка товаров, работ и услуг для обеспечения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</si>
  <si>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области(Социальное обеспечение и иные выплаты населению)</t>
  </si>
  <si>
    <t>Доплата к пенсиям государственных служащих РФ и муниципальных служащих(Социальное обеспечение и иные выплаты населению)</t>
  </si>
  <si>
    <t xml:space="preserve"> 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2022 год и на плановый период  2023 и 2024 годов</t>
  </si>
  <si>
    <t>Код классификации расходов бюджета</t>
  </si>
  <si>
    <t>2022</t>
  </si>
  <si>
    <t>целевая статья</t>
  </si>
  <si>
    <t>вид расхода</t>
  </si>
  <si>
    <t>раздел</t>
  </si>
  <si>
    <t>подраздел</t>
  </si>
  <si>
    <t>Приложение 1</t>
  </si>
  <si>
    <t>к решению Совета депутатов Шабуровского сельского поселения</t>
  </si>
  <si>
    <t>"о внесении изменений и дополнений</t>
  </si>
  <si>
    <t xml:space="preserve">в бюджет Шабуровского сельского поселения на 2022 год и на </t>
  </si>
  <si>
    <t>плановый период 2023 и 2024 годов</t>
  </si>
  <si>
    <t xml:space="preserve">Глава Шабуровского сельского поселения   </t>
  </si>
  <si>
    <t>А.В.Релин</t>
  </si>
  <si>
    <t>«16» декабря 2022г. №105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</si>
</sst>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right" wrapText="1"/>
    </xf>
    <xf numFmtId="49" fontId="7" fillId="0" borderId="4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top" wrapText="1"/>
    </xf>
    <xf numFmtId="164" fontId="7" fillId="0" borderId="4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164" fontId="6" fillId="0" borderId="8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8" fillId="0" borderId="0" xfId="0" applyFont="1"/>
    <xf numFmtId="0" fontId="9" fillId="0" borderId="0" xfId="0" applyFont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workbookViewId="0">
      <selection activeCell="I9" sqref="I9"/>
    </sheetView>
  </sheetViews>
  <sheetFormatPr defaultRowHeight="12.75" customHeight="1" x14ac:dyDescent="0.25"/>
  <cols>
    <col min="1" max="1" width="40.6640625" customWidth="1"/>
    <col min="2" max="2" width="20.6640625" customWidth="1"/>
    <col min="3" max="5" width="10.6640625" customWidth="1"/>
    <col min="6" max="6" width="15.6640625" customWidth="1"/>
    <col min="7" max="7" width="8.88671875" customWidth="1"/>
  </cols>
  <sheetData>
    <row r="1" spans="1:7" ht="13.2" x14ac:dyDescent="0.25">
      <c r="A1" s="1"/>
      <c r="B1" s="2"/>
      <c r="C1" s="3"/>
      <c r="D1" s="3"/>
      <c r="E1" s="3"/>
      <c r="F1" s="3"/>
    </row>
    <row r="2" spans="1:7" ht="13.8" x14ac:dyDescent="0.25">
      <c r="A2" s="19"/>
      <c r="B2" s="21" t="s">
        <v>129</v>
      </c>
      <c r="C2" s="21"/>
      <c r="D2" s="21"/>
      <c r="E2" s="21"/>
      <c r="F2" s="21"/>
    </row>
    <row r="3" spans="1:7" ht="13.8" x14ac:dyDescent="0.25">
      <c r="A3" s="19"/>
      <c r="B3" s="21" t="s">
        <v>130</v>
      </c>
      <c r="C3" s="21"/>
      <c r="D3" s="21"/>
      <c r="E3" s="21"/>
      <c r="F3" s="21"/>
    </row>
    <row r="4" spans="1:7" ht="13.8" x14ac:dyDescent="0.25">
      <c r="A4" s="19"/>
      <c r="B4" s="21" t="s">
        <v>131</v>
      </c>
      <c r="C4" s="21"/>
      <c r="D4" s="21"/>
      <c r="E4" s="21"/>
      <c r="F4" s="21"/>
    </row>
    <row r="5" spans="1:7" ht="13.8" x14ac:dyDescent="0.25">
      <c r="A5" s="19"/>
      <c r="B5" s="21" t="s">
        <v>132</v>
      </c>
      <c r="C5" s="21"/>
      <c r="D5" s="21"/>
      <c r="E5" s="21"/>
      <c r="F5" s="21"/>
    </row>
    <row r="6" spans="1:7" ht="13.8" x14ac:dyDescent="0.25">
      <c r="A6" s="19"/>
      <c r="B6" s="21" t="s">
        <v>133</v>
      </c>
      <c r="C6" s="21"/>
      <c r="D6" s="21"/>
      <c r="E6" s="21"/>
      <c r="F6" s="21"/>
    </row>
    <row r="7" spans="1:7" ht="13.8" x14ac:dyDescent="0.25">
      <c r="A7" s="4"/>
      <c r="B7" s="22" t="s">
        <v>136</v>
      </c>
      <c r="C7" s="22"/>
      <c r="D7" s="22"/>
      <c r="E7" s="22"/>
      <c r="F7" s="22"/>
    </row>
    <row r="10" spans="1:7" ht="68.25" customHeight="1" x14ac:dyDescent="0.25">
      <c r="A10" s="23" t="s">
        <v>122</v>
      </c>
      <c r="B10" s="23"/>
      <c r="C10" s="23"/>
      <c r="D10" s="23"/>
      <c r="E10" s="23"/>
      <c r="F10" s="23"/>
    </row>
    <row r="11" spans="1:7" ht="13.2" x14ac:dyDescent="0.25">
      <c r="A11" s="24" t="s">
        <v>0</v>
      </c>
      <c r="B11" s="24"/>
      <c r="C11" s="24"/>
      <c r="D11" s="24"/>
      <c r="E11" s="24"/>
      <c r="F11" s="24"/>
    </row>
    <row r="12" spans="1:7" ht="15.6" x14ac:dyDescent="0.25">
      <c r="B12" s="5"/>
      <c r="C12" s="5"/>
      <c r="D12" s="5"/>
      <c r="E12" s="5"/>
      <c r="F12" s="5"/>
    </row>
    <row r="13" spans="1:7" ht="13.5" customHeight="1" x14ac:dyDescent="0.25">
      <c r="A13" s="25"/>
      <c r="B13" s="25"/>
    </row>
    <row r="14" spans="1:7" ht="13.2" x14ac:dyDescent="0.25">
      <c r="A14" s="26" t="s">
        <v>1</v>
      </c>
      <c r="B14" s="28" t="s">
        <v>123</v>
      </c>
      <c r="C14" s="29"/>
      <c r="D14" s="29"/>
      <c r="E14" s="29"/>
      <c r="F14" s="26" t="s">
        <v>124</v>
      </c>
      <c r="G14" s="8"/>
    </row>
    <row r="15" spans="1:7" ht="21.45" customHeight="1" x14ac:dyDescent="0.25">
      <c r="A15" s="27"/>
      <c r="B15" s="7" t="s">
        <v>125</v>
      </c>
      <c r="C15" s="7" t="s">
        <v>126</v>
      </c>
      <c r="D15" s="7" t="s">
        <v>127</v>
      </c>
      <c r="E15" s="7" t="s">
        <v>128</v>
      </c>
      <c r="F15" s="27"/>
      <c r="G15" s="8"/>
    </row>
    <row r="16" spans="1:7" ht="13.2" x14ac:dyDescent="0.25">
      <c r="A16" s="6" t="s">
        <v>2</v>
      </c>
      <c r="B16" s="6" t="s">
        <v>8</v>
      </c>
      <c r="C16" s="6" t="s">
        <v>9</v>
      </c>
      <c r="D16" s="6" t="s">
        <v>10</v>
      </c>
      <c r="E16" s="6" t="s">
        <v>3</v>
      </c>
      <c r="F16" s="6" t="s">
        <v>4</v>
      </c>
      <c r="G16" s="8"/>
    </row>
    <row r="17" spans="1:6" ht="13.2" x14ac:dyDescent="0.25">
      <c r="A17" s="9" t="s">
        <v>11</v>
      </c>
      <c r="B17" s="10" t="s">
        <v>0</v>
      </c>
      <c r="C17" s="10"/>
      <c r="D17" s="11"/>
      <c r="E17" s="11"/>
      <c r="F17" s="12">
        <f>F18+F25+F32+F37+F46+F56+F59</f>
        <v>17832.599999999999</v>
      </c>
    </row>
    <row r="18" spans="1:6" ht="30.6" x14ac:dyDescent="0.25">
      <c r="A18" s="13" t="s">
        <v>13</v>
      </c>
      <c r="B18" s="14" t="s">
        <v>12</v>
      </c>
      <c r="C18" s="14"/>
      <c r="D18" s="14"/>
      <c r="E18" s="14"/>
      <c r="F18" s="15">
        <f>F19+F21</f>
        <v>5125.6000000000004</v>
      </c>
    </row>
    <row r="19" spans="1:6" ht="13.2" x14ac:dyDescent="0.25">
      <c r="A19" s="13" t="s">
        <v>15</v>
      </c>
      <c r="B19" s="14" t="s">
        <v>14</v>
      </c>
      <c r="C19" s="14"/>
      <c r="D19" s="14"/>
      <c r="E19" s="14"/>
      <c r="F19" s="15">
        <f>F20</f>
        <v>143.69999999999999</v>
      </c>
    </row>
    <row r="20" spans="1:6" ht="30.6" x14ac:dyDescent="0.25">
      <c r="A20" s="16" t="s">
        <v>86</v>
      </c>
      <c r="B20" s="17" t="s">
        <v>16</v>
      </c>
      <c r="C20" s="17" t="s">
        <v>17</v>
      </c>
      <c r="D20" s="17" t="s">
        <v>18</v>
      </c>
      <c r="E20" s="17" t="s">
        <v>19</v>
      </c>
      <c r="F20" s="18">
        <v>143.69999999999999</v>
      </c>
    </row>
    <row r="21" spans="1:6" ht="20.399999999999999" x14ac:dyDescent="0.25">
      <c r="A21" s="13" t="s">
        <v>21</v>
      </c>
      <c r="B21" s="14" t="s">
        <v>20</v>
      </c>
      <c r="C21" s="14"/>
      <c r="D21" s="14"/>
      <c r="E21" s="14"/>
      <c r="F21" s="15">
        <f>F22+F23+F24</f>
        <v>4981.9000000000005</v>
      </c>
    </row>
    <row r="22" spans="1:6" ht="51" x14ac:dyDescent="0.25">
      <c r="A22" s="16" t="s">
        <v>87</v>
      </c>
      <c r="B22" s="17" t="s">
        <v>22</v>
      </c>
      <c r="C22" s="17" t="s">
        <v>23</v>
      </c>
      <c r="D22" s="17" t="s">
        <v>18</v>
      </c>
      <c r="E22" s="17" t="s">
        <v>19</v>
      </c>
      <c r="F22" s="18">
        <v>2750</v>
      </c>
    </row>
    <row r="23" spans="1:6" ht="20.399999999999999" x14ac:dyDescent="0.25">
      <c r="A23" s="16" t="s">
        <v>88</v>
      </c>
      <c r="B23" s="17" t="s">
        <v>22</v>
      </c>
      <c r="C23" s="17" t="s">
        <v>17</v>
      </c>
      <c r="D23" s="17" t="s">
        <v>18</v>
      </c>
      <c r="E23" s="17" t="s">
        <v>19</v>
      </c>
      <c r="F23" s="18">
        <v>2224.8000000000002</v>
      </c>
    </row>
    <row r="24" spans="1:6" ht="13.2" x14ac:dyDescent="0.25">
      <c r="A24" s="16" t="s">
        <v>89</v>
      </c>
      <c r="B24" s="17" t="s">
        <v>22</v>
      </c>
      <c r="C24" s="17" t="s">
        <v>24</v>
      </c>
      <c r="D24" s="17" t="s">
        <v>18</v>
      </c>
      <c r="E24" s="17" t="s">
        <v>19</v>
      </c>
      <c r="F24" s="18">
        <v>7.1</v>
      </c>
    </row>
    <row r="25" spans="1:6" ht="30.6" x14ac:dyDescent="0.25">
      <c r="A25" s="13" t="s">
        <v>26</v>
      </c>
      <c r="B25" s="14" t="s">
        <v>25</v>
      </c>
      <c r="C25" s="14"/>
      <c r="D25" s="14"/>
      <c r="E25" s="14"/>
      <c r="F25" s="15">
        <f>F26+F29</f>
        <v>3605.5</v>
      </c>
    </row>
    <row r="26" spans="1:6" ht="13.2" x14ac:dyDescent="0.25">
      <c r="A26" s="13" t="s">
        <v>15</v>
      </c>
      <c r="B26" s="14" t="s">
        <v>27</v>
      </c>
      <c r="C26" s="14"/>
      <c r="D26" s="14"/>
      <c r="E26" s="14"/>
      <c r="F26" s="15">
        <f>F27+F28</f>
        <v>3303.7</v>
      </c>
    </row>
    <row r="27" spans="1:6" ht="30.6" x14ac:dyDescent="0.25">
      <c r="A27" s="16" t="s">
        <v>90</v>
      </c>
      <c r="B27" s="17" t="s">
        <v>28</v>
      </c>
      <c r="C27" s="17" t="s">
        <v>17</v>
      </c>
      <c r="D27" s="17" t="s">
        <v>6</v>
      </c>
      <c r="E27" s="17" t="s">
        <v>29</v>
      </c>
      <c r="F27" s="18">
        <v>14</v>
      </c>
    </row>
    <row r="28" spans="1:6" ht="30.6" x14ac:dyDescent="0.25">
      <c r="A28" s="16" t="s">
        <v>91</v>
      </c>
      <c r="B28" s="17" t="s">
        <v>30</v>
      </c>
      <c r="C28" s="17" t="s">
        <v>17</v>
      </c>
      <c r="D28" s="17" t="s">
        <v>6</v>
      </c>
      <c r="E28" s="17" t="s">
        <v>29</v>
      </c>
      <c r="F28" s="18">
        <v>3289.7</v>
      </c>
    </row>
    <row r="29" spans="1:6" ht="20.399999999999999" x14ac:dyDescent="0.25">
      <c r="A29" s="13" t="s">
        <v>21</v>
      </c>
      <c r="B29" s="14" t="s">
        <v>31</v>
      </c>
      <c r="C29" s="14"/>
      <c r="D29" s="14"/>
      <c r="E29" s="14"/>
      <c r="F29" s="15">
        <f>F30+F31</f>
        <v>301.8</v>
      </c>
    </row>
    <row r="30" spans="1:6" ht="51" x14ac:dyDescent="0.25">
      <c r="A30" s="16" t="s">
        <v>92</v>
      </c>
      <c r="B30" s="17" t="s">
        <v>32</v>
      </c>
      <c r="C30" s="17" t="s">
        <v>23</v>
      </c>
      <c r="D30" s="17" t="s">
        <v>6</v>
      </c>
      <c r="E30" s="17" t="s">
        <v>29</v>
      </c>
      <c r="F30" s="18">
        <v>259.3</v>
      </c>
    </row>
    <row r="31" spans="1:6" ht="30.6" x14ac:dyDescent="0.25">
      <c r="A31" s="16" t="s">
        <v>93</v>
      </c>
      <c r="B31" s="17" t="s">
        <v>32</v>
      </c>
      <c r="C31" s="17" t="s">
        <v>17</v>
      </c>
      <c r="D31" s="17" t="s">
        <v>6</v>
      </c>
      <c r="E31" s="17" t="s">
        <v>29</v>
      </c>
      <c r="F31" s="18">
        <v>42.5</v>
      </c>
    </row>
    <row r="32" spans="1:6" ht="30.6" x14ac:dyDescent="0.25">
      <c r="A32" s="13" t="s">
        <v>34</v>
      </c>
      <c r="B32" s="14" t="s">
        <v>33</v>
      </c>
      <c r="C32" s="14"/>
      <c r="D32" s="14"/>
      <c r="E32" s="14"/>
      <c r="F32" s="15">
        <f>F33+F35</f>
        <v>273.39999999999998</v>
      </c>
    </row>
    <row r="33" spans="1:6" ht="13.2" x14ac:dyDescent="0.25">
      <c r="A33" s="13" t="s">
        <v>36</v>
      </c>
      <c r="B33" s="14" t="s">
        <v>35</v>
      </c>
      <c r="C33" s="14"/>
      <c r="D33" s="14"/>
      <c r="E33" s="14"/>
      <c r="F33" s="15">
        <f>F34</f>
        <v>23.4</v>
      </c>
    </row>
    <row r="34" spans="1:6" ht="71.400000000000006" x14ac:dyDescent="0.25">
      <c r="A34" s="16" t="s">
        <v>94</v>
      </c>
      <c r="B34" s="17" t="s">
        <v>37</v>
      </c>
      <c r="C34" s="17" t="s">
        <v>23</v>
      </c>
      <c r="D34" s="17" t="s">
        <v>19</v>
      </c>
      <c r="E34" s="17" t="s">
        <v>29</v>
      </c>
      <c r="F34" s="18">
        <v>23.4</v>
      </c>
    </row>
    <row r="35" spans="1:6" ht="13.2" x14ac:dyDescent="0.25">
      <c r="A35" s="13" t="s">
        <v>15</v>
      </c>
      <c r="B35" s="14" t="s">
        <v>38</v>
      </c>
      <c r="C35" s="14"/>
      <c r="D35" s="14"/>
      <c r="E35" s="14"/>
      <c r="F35" s="15">
        <f>F36</f>
        <v>250</v>
      </c>
    </row>
    <row r="36" spans="1:6" ht="51" x14ac:dyDescent="0.25">
      <c r="A36" s="16" t="s">
        <v>95</v>
      </c>
      <c r="B36" s="17" t="s">
        <v>39</v>
      </c>
      <c r="C36" s="17" t="s">
        <v>17</v>
      </c>
      <c r="D36" s="17" t="s">
        <v>40</v>
      </c>
      <c r="E36" s="17" t="s">
        <v>41</v>
      </c>
      <c r="F36" s="18">
        <v>250</v>
      </c>
    </row>
    <row r="37" spans="1:6" ht="30.6" x14ac:dyDescent="0.25">
      <c r="A37" s="13" t="s">
        <v>43</v>
      </c>
      <c r="B37" s="14" t="s">
        <v>42</v>
      </c>
      <c r="C37" s="14"/>
      <c r="D37" s="14"/>
      <c r="E37" s="14"/>
      <c r="F37" s="15">
        <f>F38+F40</f>
        <v>1873.3</v>
      </c>
    </row>
    <row r="38" spans="1:6" ht="13.2" x14ac:dyDescent="0.25">
      <c r="A38" s="13" t="s">
        <v>36</v>
      </c>
      <c r="B38" s="14" t="s">
        <v>44</v>
      </c>
      <c r="C38" s="14"/>
      <c r="D38" s="14"/>
      <c r="E38" s="14"/>
      <c r="F38" s="15">
        <f>F39</f>
        <v>15.6</v>
      </c>
    </row>
    <row r="39" spans="1:6" ht="71.400000000000006" x14ac:dyDescent="0.25">
      <c r="A39" s="16" t="s">
        <v>96</v>
      </c>
      <c r="B39" s="17" t="s">
        <v>45</v>
      </c>
      <c r="C39" s="17" t="s">
        <v>23</v>
      </c>
      <c r="D39" s="17" t="s">
        <v>19</v>
      </c>
      <c r="E39" s="17" t="s">
        <v>29</v>
      </c>
      <c r="F39" s="18">
        <v>15.6</v>
      </c>
    </row>
    <row r="40" spans="1:6" ht="13.2" x14ac:dyDescent="0.25">
      <c r="A40" s="13" t="s">
        <v>15</v>
      </c>
      <c r="B40" s="14" t="s">
        <v>46</v>
      </c>
      <c r="C40" s="14"/>
      <c r="D40" s="14"/>
      <c r="E40" s="14"/>
      <c r="F40" s="15">
        <f>SUM(F41:F45)</f>
        <v>1857.7</v>
      </c>
    </row>
    <row r="41" spans="1:6" ht="30.6" x14ac:dyDescent="0.25">
      <c r="A41" s="16" t="s">
        <v>97</v>
      </c>
      <c r="B41" s="17" t="s">
        <v>47</v>
      </c>
      <c r="C41" s="17" t="s">
        <v>17</v>
      </c>
      <c r="D41" s="17" t="s">
        <v>48</v>
      </c>
      <c r="E41" s="17" t="s">
        <v>49</v>
      </c>
      <c r="F41" s="18">
        <v>90</v>
      </c>
    </row>
    <row r="42" spans="1:6" ht="40.799999999999997" x14ac:dyDescent="0.25">
      <c r="A42" s="16" t="s">
        <v>98</v>
      </c>
      <c r="B42" s="17" t="s">
        <v>50</v>
      </c>
      <c r="C42" s="17" t="s">
        <v>17</v>
      </c>
      <c r="D42" s="17" t="s">
        <v>48</v>
      </c>
      <c r="E42" s="17" t="s">
        <v>49</v>
      </c>
      <c r="F42" s="18">
        <v>165.4</v>
      </c>
    </row>
    <row r="43" spans="1:6" ht="30.6" x14ac:dyDescent="0.25">
      <c r="A43" s="16" t="s">
        <v>99</v>
      </c>
      <c r="B43" s="17" t="s">
        <v>51</v>
      </c>
      <c r="C43" s="17" t="s">
        <v>17</v>
      </c>
      <c r="D43" s="17" t="s">
        <v>48</v>
      </c>
      <c r="E43" s="17" t="s">
        <v>49</v>
      </c>
      <c r="F43" s="18">
        <v>1209.2</v>
      </c>
    </row>
    <row r="44" spans="1:6" ht="30.6" x14ac:dyDescent="0.25">
      <c r="A44" s="16" t="s">
        <v>100</v>
      </c>
      <c r="B44" s="17" t="s">
        <v>52</v>
      </c>
      <c r="C44" s="17" t="s">
        <v>17</v>
      </c>
      <c r="D44" s="17" t="s">
        <v>48</v>
      </c>
      <c r="E44" s="17" t="s">
        <v>49</v>
      </c>
      <c r="F44" s="18">
        <v>318</v>
      </c>
    </row>
    <row r="45" spans="1:6" ht="30.6" x14ac:dyDescent="0.25">
      <c r="A45" s="16" t="s">
        <v>101</v>
      </c>
      <c r="B45" s="17" t="s">
        <v>52</v>
      </c>
      <c r="C45" s="17" t="s">
        <v>53</v>
      </c>
      <c r="D45" s="17" t="s">
        <v>48</v>
      </c>
      <c r="E45" s="17" t="s">
        <v>49</v>
      </c>
      <c r="F45" s="18">
        <v>75.099999999999994</v>
      </c>
    </row>
    <row r="46" spans="1:6" ht="30.6" x14ac:dyDescent="0.25">
      <c r="A46" s="13" t="s">
        <v>55</v>
      </c>
      <c r="B46" s="14" t="s">
        <v>54</v>
      </c>
      <c r="C46" s="14"/>
      <c r="D46" s="14"/>
      <c r="E46" s="14"/>
      <c r="F46" s="15">
        <f>F47+F50</f>
        <v>2627.2000000000003</v>
      </c>
    </row>
    <row r="47" spans="1:6" ht="13.2" x14ac:dyDescent="0.25">
      <c r="A47" s="13" t="s">
        <v>36</v>
      </c>
      <c r="B47" s="14" t="s">
        <v>56</v>
      </c>
      <c r="C47" s="14"/>
      <c r="D47" s="14"/>
      <c r="E47" s="14"/>
      <c r="F47" s="15">
        <f>F48+F49</f>
        <v>145.4</v>
      </c>
    </row>
    <row r="48" spans="1:6" ht="102" x14ac:dyDescent="0.25">
      <c r="A48" s="16" t="s">
        <v>102</v>
      </c>
      <c r="B48" s="17" t="s">
        <v>57</v>
      </c>
      <c r="C48" s="17" t="s">
        <v>23</v>
      </c>
      <c r="D48" s="17" t="s">
        <v>19</v>
      </c>
      <c r="E48" s="17" t="s">
        <v>29</v>
      </c>
      <c r="F48" s="18">
        <v>137.6</v>
      </c>
    </row>
    <row r="49" spans="1:6" ht="91.8" x14ac:dyDescent="0.25">
      <c r="A49" s="16" t="s">
        <v>103</v>
      </c>
      <c r="B49" s="17" t="s">
        <v>58</v>
      </c>
      <c r="C49" s="17" t="s">
        <v>23</v>
      </c>
      <c r="D49" s="17" t="s">
        <v>19</v>
      </c>
      <c r="E49" s="17" t="s">
        <v>29</v>
      </c>
      <c r="F49" s="18">
        <v>7.8</v>
      </c>
    </row>
    <row r="50" spans="1:6" ht="13.2" x14ac:dyDescent="0.25">
      <c r="A50" s="13" t="s">
        <v>15</v>
      </c>
      <c r="B50" s="14" t="s">
        <v>59</v>
      </c>
      <c r="C50" s="14"/>
      <c r="D50" s="14"/>
      <c r="E50" s="14"/>
      <c r="F50" s="15">
        <f>F51+F52+F53+F54+F55</f>
        <v>2481.8000000000002</v>
      </c>
    </row>
    <row r="51" spans="1:6" ht="51" x14ac:dyDescent="0.25">
      <c r="A51" s="16" t="s">
        <v>104</v>
      </c>
      <c r="B51" s="17" t="s">
        <v>60</v>
      </c>
      <c r="C51" s="17" t="s">
        <v>17</v>
      </c>
      <c r="D51" s="17" t="s">
        <v>48</v>
      </c>
      <c r="E51" s="17" t="s">
        <v>29</v>
      </c>
      <c r="F51" s="18">
        <v>350</v>
      </c>
    </row>
    <row r="52" spans="1:6" ht="51" x14ac:dyDescent="0.25">
      <c r="A52" s="16" t="s">
        <v>105</v>
      </c>
      <c r="B52" s="17" t="s">
        <v>61</v>
      </c>
      <c r="C52" s="17" t="s">
        <v>17</v>
      </c>
      <c r="D52" s="17" t="s">
        <v>48</v>
      </c>
      <c r="E52" s="17" t="s">
        <v>29</v>
      </c>
      <c r="F52" s="18">
        <v>627.5</v>
      </c>
    </row>
    <row r="53" spans="1:6" ht="40.799999999999997" x14ac:dyDescent="0.25">
      <c r="A53" s="16" t="s">
        <v>107</v>
      </c>
      <c r="B53" s="17" t="s">
        <v>61</v>
      </c>
      <c r="C53" s="17" t="s">
        <v>24</v>
      </c>
      <c r="D53" s="17" t="s">
        <v>48</v>
      </c>
      <c r="E53" s="17" t="s">
        <v>29</v>
      </c>
      <c r="F53" s="18">
        <v>239.7</v>
      </c>
    </row>
    <row r="54" spans="1:6" ht="30.6" x14ac:dyDescent="0.25">
      <c r="A54" s="16" t="s">
        <v>106</v>
      </c>
      <c r="B54" s="17" t="s">
        <v>62</v>
      </c>
      <c r="C54" s="17" t="s">
        <v>17</v>
      </c>
      <c r="D54" s="17" t="s">
        <v>48</v>
      </c>
      <c r="E54" s="17" t="s">
        <v>29</v>
      </c>
      <c r="F54" s="18">
        <v>201.6</v>
      </c>
    </row>
    <row r="55" spans="1:6" ht="20.399999999999999" x14ac:dyDescent="0.25">
      <c r="A55" s="16" t="s">
        <v>108</v>
      </c>
      <c r="B55" s="17" t="s">
        <v>62</v>
      </c>
      <c r="C55" s="17" t="s">
        <v>24</v>
      </c>
      <c r="D55" s="17" t="s">
        <v>48</v>
      </c>
      <c r="E55" s="17" t="s">
        <v>29</v>
      </c>
      <c r="F55" s="18">
        <v>1063</v>
      </c>
    </row>
    <row r="56" spans="1:6" ht="40.799999999999997" x14ac:dyDescent="0.25">
      <c r="A56" s="13" t="s">
        <v>64</v>
      </c>
      <c r="B56" s="14" t="s">
        <v>63</v>
      </c>
      <c r="C56" s="14"/>
      <c r="D56" s="14"/>
      <c r="E56" s="14"/>
      <c r="F56" s="15">
        <f>F57</f>
        <v>578.4</v>
      </c>
    </row>
    <row r="57" spans="1:6" ht="13.2" x14ac:dyDescent="0.25">
      <c r="A57" s="13" t="s">
        <v>15</v>
      </c>
      <c r="B57" s="14" t="s">
        <v>65</v>
      </c>
      <c r="C57" s="14"/>
      <c r="D57" s="14"/>
      <c r="E57" s="14"/>
      <c r="F57" s="15">
        <f>F58</f>
        <v>578.4</v>
      </c>
    </row>
    <row r="58" spans="1:6" ht="51" x14ac:dyDescent="0.25">
      <c r="A58" s="16" t="s">
        <v>109</v>
      </c>
      <c r="B58" s="17" t="s">
        <v>66</v>
      </c>
      <c r="C58" s="17" t="s">
        <v>17</v>
      </c>
      <c r="D58" s="17" t="s">
        <v>49</v>
      </c>
      <c r="E58" s="17" t="s">
        <v>5</v>
      </c>
      <c r="F58" s="18">
        <v>578.4</v>
      </c>
    </row>
    <row r="59" spans="1:6" ht="13.2" x14ac:dyDescent="0.25">
      <c r="A59" s="13" t="s">
        <v>68</v>
      </c>
      <c r="B59" s="14" t="s">
        <v>67</v>
      </c>
      <c r="C59" s="14"/>
      <c r="D59" s="14"/>
      <c r="E59" s="14"/>
      <c r="F59" s="15">
        <f>F60+F71+F73+F75</f>
        <v>3749.2</v>
      </c>
    </row>
    <row r="60" spans="1:6" ht="13.2" x14ac:dyDescent="0.25">
      <c r="A60" s="13" t="s">
        <v>36</v>
      </c>
      <c r="B60" s="14" t="s">
        <v>69</v>
      </c>
      <c r="C60" s="14"/>
      <c r="D60" s="14"/>
      <c r="E60" s="14"/>
      <c r="F60" s="15">
        <f>SUM(F61:F70)</f>
        <v>3416.4999999999995</v>
      </c>
    </row>
    <row r="61" spans="1:6" ht="51" x14ac:dyDescent="0.25">
      <c r="A61" s="16" t="s">
        <v>110</v>
      </c>
      <c r="B61" s="17" t="s">
        <v>70</v>
      </c>
      <c r="C61" s="17" t="s">
        <v>23</v>
      </c>
      <c r="D61" s="17" t="s">
        <v>19</v>
      </c>
      <c r="E61" s="17" t="s">
        <v>29</v>
      </c>
      <c r="F61" s="18">
        <v>626.5</v>
      </c>
    </row>
    <row r="62" spans="1:6" ht="61.2" x14ac:dyDescent="0.25">
      <c r="A62" s="16" t="s">
        <v>111</v>
      </c>
      <c r="B62" s="17" t="s">
        <v>71</v>
      </c>
      <c r="C62" s="17" t="s">
        <v>23</v>
      </c>
      <c r="D62" s="17" t="s">
        <v>19</v>
      </c>
      <c r="E62" s="17" t="s">
        <v>40</v>
      </c>
      <c r="F62" s="18">
        <v>885.9</v>
      </c>
    </row>
    <row r="63" spans="1:6" ht="40.799999999999997" x14ac:dyDescent="0.25">
      <c r="A63" s="16" t="s">
        <v>113</v>
      </c>
      <c r="B63" s="17" t="s">
        <v>71</v>
      </c>
      <c r="C63" s="17" t="s">
        <v>17</v>
      </c>
      <c r="D63" s="17" t="s">
        <v>19</v>
      </c>
      <c r="E63" s="17" t="s">
        <v>40</v>
      </c>
      <c r="F63" s="18">
        <v>1224.5999999999999</v>
      </c>
    </row>
    <row r="64" spans="1:6" ht="30.6" x14ac:dyDescent="0.25">
      <c r="A64" s="16" t="s">
        <v>115</v>
      </c>
      <c r="B64" s="17" t="s">
        <v>71</v>
      </c>
      <c r="C64" s="17" t="s">
        <v>24</v>
      </c>
      <c r="D64" s="17" t="s">
        <v>19</v>
      </c>
      <c r="E64" s="17" t="s">
        <v>49</v>
      </c>
      <c r="F64" s="18">
        <v>0.7</v>
      </c>
    </row>
    <row r="65" spans="1:6" ht="30.6" x14ac:dyDescent="0.25">
      <c r="A65" s="16" t="s">
        <v>115</v>
      </c>
      <c r="B65" s="17" t="s">
        <v>71</v>
      </c>
      <c r="C65" s="17" t="s">
        <v>24</v>
      </c>
      <c r="D65" s="17" t="s">
        <v>19</v>
      </c>
      <c r="E65" s="17" t="s">
        <v>40</v>
      </c>
      <c r="F65" s="18">
        <v>105.9</v>
      </c>
    </row>
    <row r="66" spans="1:6" ht="40.799999999999997" x14ac:dyDescent="0.25">
      <c r="A66" s="16" t="s">
        <v>114</v>
      </c>
      <c r="B66" s="17" t="s">
        <v>72</v>
      </c>
      <c r="C66" s="17" t="s">
        <v>17</v>
      </c>
      <c r="D66" s="17" t="s">
        <v>19</v>
      </c>
      <c r="E66" s="17" t="s">
        <v>73</v>
      </c>
      <c r="F66" s="18">
        <v>0.6</v>
      </c>
    </row>
    <row r="67" spans="1:6" ht="51" x14ac:dyDescent="0.25">
      <c r="A67" s="16" t="s">
        <v>112</v>
      </c>
      <c r="B67" s="17" t="s">
        <v>74</v>
      </c>
      <c r="C67" s="17" t="s">
        <v>23</v>
      </c>
      <c r="D67" s="17" t="s">
        <v>19</v>
      </c>
      <c r="E67" s="17" t="s">
        <v>49</v>
      </c>
      <c r="F67" s="18">
        <v>428.1</v>
      </c>
    </row>
    <row r="68" spans="1:6" ht="71.400000000000006" x14ac:dyDescent="0.25">
      <c r="A68" s="16" t="s">
        <v>116</v>
      </c>
      <c r="B68" s="17" t="s">
        <v>75</v>
      </c>
      <c r="C68" s="17" t="s">
        <v>23</v>
      </c>
      <c r="D68" s="17" t="s">
        <v>29</v>
      </c>
      <c r="E68" s="17" t="s">
        <v>49</v>
      </c>
      <c r="F68" s="18">
        <v>130.30000000000001</v>
      </c>
    </row>
    <row r="69" spans="1:6" ht="40.799999999999997" x14ac:dyDescent="0.25">
      <c r="A69" s="16" t="s">
        <v>117</v>
      </c>
      <c r="B69" s="17" t="s">
        <v>75</v>
      </c>
      <c r="C69" s="17" t="s">
        <v>17</v>
      </c>
      <c r="D69" s="17" t="s">
        <v>29</v>
      </c>
      <c r="E69" s="17" t="s">
        <v>49</v>
      </c>
      <c r="F69" s="18">
        <v>13.7</v>
      </c>
    </row>
    <row r="70" spans="1:6" ht="51" x14ac:dyDescent="0.25">
      <c r="A70" s="16" t="s">
        <v>118</v>
      </c>
      <c r="B70" s="17" t="s">
        <v>76</v>
      </c>
      <c r="C70" s="17" t="s">
        <v>17</v>
      </c>
      <c r="D70" s="17" t="s">
        <v>19</v>
      </c>
      <c r="E70" s="17" t="s">
        <v>73</v>
      </c>
      <c r="F70" s="18">
        <v>0.2</v>
      </c>
    </row>
    <row r="71" spans="1:6" ht="13.2" x14ac:dyDescent="0.25">
      <c r="A71" s="13" t="s">
        <v>15</v>
      </c>
      <c r="B71" s="14" t="s">
        <v>77</v>
      </c>
      <c r="C71" s="14"/>
      <c r="D71" s="14"/>
      <c r="E71" s="14"/>
      <c r="F71" s="15">
        <f>F72</f>
        <v>32</v>
      </c>
    </row>
    <row r="72" spans="1:6" ht="30.6" x14ac:dyDescent="0.25">
      <c r="A72" s="16" t="s">
        <v>119</v>
      </c>
      <c r="B72" s="17" t="s">
        <v>78</v>
      </c>
      <c r="C72" s="17" t="s">
        <v>17</v>
      </c>
      <c r="D72" s="17" t="s">
        <v>40</v>
      </c>
      <c r="E72" s="17" t="s">
        <v>7</v>
      </c>
      <c r="F72" s="18">
        <v>32</v>
      </c>
    </row>
    <row r="73" spans="1:6" ht="20.399999999999999" x14ac:dyDescent="0.25">
      <c r="A73" s="13" t="s">
        <v>80</v>
      </c>
      <c r="B73" s="14" t="s">
        <v>79</v>
      </c>
      <c r="C73" s="14"/>
      <c r="D73" s="14"/>
      <c r="E73" s="14"/>
      <c r="F73" s="15">
        <f>F74</f>
        <v>18.899999999999999</v>
      </c>
    </row>
    <row r="74" spans="1:6" ht="51" x14ac:dyDescent="0.25">
      <c r="A74" s="16" t="s">
        <v>120</v>
      </c>
      <c r="B74" s="17" t="s">
        <v>81</v>
      </c>
      <c r="C74" s="17" t="s">
        <v>82</v>
      </c>
      <c r="D74" s="17" t="s">
        <v>5</v>
      </c>
      <c r="E74" s="17" t="s">
        <v>49</v>
      </c>
      <c r="F74" s="18">
        <v>18.899999999999999</v>
      </c>
    </row>
    <row r="75" spans="1:6" ht="20.399999999999999" x14ac:dyDescent="0.25">
      <c r="A75" s="13" t="s">
        <v>84</v>
      </c>
      <c r="B75" s="14" t="s">
        <v>83</v>
      </c>
      <c r="C75" s="14"/>
      <c r="D75" s="14"/>
      <c r="E75" s="14"/>
      <c r="F75" s="15">
        <f>F76</f>
        <v>281.8</v>
      </c>
    </row>
    <row r="76" spans="1:6" ht="30.6" x14ac:dyDescent="0.25">
      <c r="A76" s="16" t="s">
        <v>121</v>
      </c>
      <c r="B76" s="17" t="s">
        <v>85</v>
      </c>
      <c r="C76" s="17" t="s">
        <v>82</v>
      </c>
      <c r="D76" s="17" t="s">
        <v>5</v>
      </c>
      <c r="E76" s="17" t="s">
        <v>49</v>
      </c>
      <c r="F76" s="18">
        <v>281.8</v>
      </c>
    </row>
    <row r="80" spans="1:6" ht="12.75" customHeight="1" x14ac:dyDescent="0.25">
      <c r="A80" t="s">
        <v>134</v>
      </c>
      <c r="E80" s="20" t="s">
        <v>135</v>
      </c>
    </row>
  </sheetData>
  <mergeCells count="12">
    <mergeCell ref="B7:F7"/>
    <mergeCell ref="A10:F10"/>
    <mergeCell ref="A11:F11"/>
    <mergeCell ref="A13:B13"/>
    <mergeCell ref="A14:A15"/>
    <mergeCell ref="B14:E14"/>
    <mergeCell ref="F14:F15"/>
    <mergeCell ref="B2:F2"/>
    <mergeCell ref="B3:F3"/>
    <mergeCell ref="B4:F4"/>
    <mergeCell ref="B5:F5"/>
    <mergeCell ref="B6:F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rep:2.55.0.63</dc:description>
  <cp:lastModifiedBy>User</cp:lastModifiedBy>
  <dcterms:created xsi:type="dcterms:W3CDTF">2022-12-15T11:05:25Z</dcterms:created>
  <dcterms:modified xsi:type="dcterms:W3CDTF">2022-12-27T09:40:46Z</dcterms:modified>
</cp:coreProperties>
</file>