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3\Desktop\Шабурово\бюджет\проект 2024\изменения\159\"/>
    </mc:Choice>
  </mc:AlternateContent>
  <xr:revisionPtr revIDLastSave="0" documentId="8_{1018AFD9-4096-4DBF-BF5D-722442AA8B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оспись расходов" sheetId="1" r:id="rId1"/>
  </sheets>
  <definedNames>
    <definedName name="BFT_Print_Titles" localSheetId="0">'Роспись расходов'!$13:$15</definedName>
    <definedName name="LAST_CELL" localSheetId="0">'Роспись расходов'!$G$59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2" i="1" l="1"/>
  <c r="F51" i="1"/>
  <c r="F46" i="1"/>
  <c r="F40" i="1"/>
  <c r="F33" i="1"/>
  <c r="F25" i="1"/>
  <c r="F22" i="1"/>
  <c r="F68" i="1" l="1"/>
  <c r="F66" i="1"/>
  <c r="F45" i="1"/>
  <c r="F39" i="1"/>
  <c r="F32" i="1"/>
  <c r="F30" i="1"/>
  <c r="F29" i="1" s="1"/>
  <c r="F17" i="1"/>
  <c r="F16" i="1" s="1"/>
  <c r="F50" i="1" l="1"/>
  <c r="F21" i="1"/>
  <c r="F15" i="1" l="1"/>
</calcChain>
</file>

<file path=xl/sharedStrings.xml><?xml version="1.0" encoding="utf-8"?>
<sst xmlns="http://schemas.openxmlformats.org/spreadsheetml/2006/main" count="243" uniqueCount="133">
  <si>
    <t/>
  </si>
  <si>
    <t>Единица измерения:</t>
  </si>
  <si>
    <t>тыс. руб.</t>
  </si>
  <si>
    <t>7</t>
  </si>
  <si>
    <t>10</t>
  </si>
  <si>
    <t>11</t>
  </si>
  <si>
    <t>Наименование КЦСР</t>
  </si>
  <si>
    <t>1</t>
  </si>
  <si>
    <t>КЦСР</t>
  </si>
  <si>
    <t>2</t>
  </si>
  <si>
    <t>КВР</t>
  </si>
  <si>
    <t>3</t>
  </si>
  <si>
    <t>Раздел</t>
  </si>
  <si>
    <t>5</t>
  </si>
  <si>
    <t>Подраздел</t>
  </si>
  <si>
    <t>6</t>
  </si>
  <si>
    <t>2024 год</t>
  </si>
  <si>
    <t>ВСЕГО:</t>
  </si>
  <si>
    <t>Муниципальная программа "Развитие культуры в Шабуровском сельском поселении Каслинского муниципального района "</t>
  </si>
  <si>
    <t>8000000000</t>
  </si>
  <si>
    <t>Обеспечение деятельности подведомственных казенных учреждений</t>
  </si>
  <si>
    <t>8009900000</t>
  </si>
  <si>
    <t>8009912100</t>
  </si>
  <si>
    <t>100</t>
  </si>
  <si>
    <t>08</t>
  </si>
  <si>
    <t>01</t>
  </si>
  <si>
    <t>200</t>
  </si>
  <si>
    <t>800</t>
  </si>
  <si>
    <t>Муниципальная программа "Развитие физической культуры и спорта в Шабуровском сельском поселении Каслинского муниципального района "</t>
  </si>
  <si>
    <t>8100000000</t>
  </si>
  <si>
    <t>Расходы на реализацию отраслевых мероприятий</t>
  </si>
  <si>
    <t>8100500000</t>
  </si>
  <si>
    <t>8100513200</t>
  </si>
  <si>
    <t>02</t>
  </si>
  <si>
    <t>8109900000</t>
  </si>
  <si>
    <t>8109912200</t>
  </si>
  <si>
    <t>Муниципальная программа "Организация дорожной деятельности Шабуровского сельского поселения Каслинского муниципального района "</t>
  </si>
  <si>
    <t>8200000000</t>
  </si>
  <si>
    <t>8200500000</t>
  </si>
  <si>
    <t>8200516210</t>
  </si>
  <si>
    <t>04</t>
  </si>
  <si>
    <t>09</t>
  </si>
  <si>
    <t>Муниципальная программа "Благоустройство населенных пунктов Шабуровского сельского поселения Каслинского муниципального района "</t>
  </si>
  <si>
    <t>8300000000</t>
  </si>
  <si>
    <t>8300500000</t>
  </si>
  <si>
    <t>8300560500</t>
  </si>
  <si>
    <t>05</t>
  </si>
  <si>
    <t>03</t>
  </si>
  <si>
    <t>8300560100</t>
  </si>
  <si>
    <t>Муниципальная программа "Развитие жилищно-коммуналього хозяйства Шабуровского сельского поселения Каслинского муниципального района "</t>
  </si>
  <si>
    <t>8500000000</t>
  </si>
  <si>
    <t>8500500000</t>
  </si>
  <si>
    <t>8500540300</t>
  </si>
  <si>
    <t>Муниципальная программа "Обеспечение первичных мер пожарной безопасности на территории муниципального образования "Шабуровское сельское поселение""</t>
  </si>
  <si>
    <t>8600000000</t>
  </si>
  <si>
    <t>8600500000</t>
  </si>
  <si>
    <t>8600515750</t>
  </si>
  <si>
    <t>8600515760</t>
  </si>
  <si>
    <t>Непрограммные направления</t>
  </si>
  <si>
    <t>9900000000</t>
  </si>
  <si>
    <t>Расходы общегосударственного характера</t>
  </si>
  <si>
    <t>9900300000</t>
  </si>
  <si>
    <t>9900320200</t>
  </si>
  <si>
    <t>9900320500</t>
  </si>
  <si>
    <t>13</t>
  </si>
  <si>
    <t>9900351180</t>
  </si>
  <si>
    <t>9900321100</t>
  </si>
  <si>
    <t>9900399060</t>
  </si>
  <si>
    <t>9900320400</t>
  </si>
  <si>
    <t>9900500000</t>
  </si>
  <si>
    <t>9900540300</t>
  </si>
  <si>
    <t>Реализация иных государственных функций в области социальной политики</t>
  </si>
  <si>
    <t>9900600000</t>
  </si>
  <si>
    <t>9900628430</t>
  </si>
  <si>
    <t>300</t>
  </si>
  <si>
    <t>Реализация иных муниципальных функций в области социальной политики</t>
  </si>
  <si>
    <t>9900700000</t>
  </si>
  <si>
    <t>9900723100</t>
  </si>
  <si>
    <t xml:space="preserve"> Распределение бюджетных ассигнований по целевым статьям (муниципальным программам поселения и непрограммным направлениям деятельности), группам видов расходов, разделам и подразделам классификации расходов бюджетов бюджетной системы Российской Федерации на 2024 год и на плановый период  2025 и 2026 годов</t>
  </si>
  <si>
    <t>к решению Совета депутатов Шабуровского сельского поселения</t>
  </si>
  <si>
    <t>"о внесении изменений и дополнений</t>
  </si>
  <si>
    <t xml:space="preserve">в бюджет Шабуровского сельского поселения на 2024 год и на </t>
  </si>
  <si>
    <t>плановый период 2025 и 2026 годов</t>
  </si>
  <si>
    <t>Приложение 1</t>
  </si>
  <si>
    <t>Учреждения культуры(Расходы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</si>
  <si>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Учреждения физической культуры и спорта(Расходы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</si>
  <si>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Глава муниципального образования(Расходы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</si>
  <si>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</si>
  <si>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Председатель Совета депутатов поселения(Расходы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</si>
  <si>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Доплата к пенсиям государственных служащих РФ и муниципальных служащих(Социальное обеспечение и иные выплаты населению)</t>
  </si>
  <si>
    <t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области(Социальное обеспечение и иные выплаты населению)</t>
  </si>
  <si>
    <t>Мероприятия в области коммунального хозяйства(Закупка товаров, работ и услуг для обеспечения государственных (муниципальных) нужд)</t>
  </si>
  <si>
    <t>Финансовое обеспечение выполнения функций органов местного самоуправления(Закупка товаров, работ и услуг для обеспечения государственных (муниципальных) нужд)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</si>
  <si>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«Об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правонарушениях»(Закупка товаров, работ и услуг для обеспечения государственных (муниципальных) нужд)</t>
  </si>
  <si>
    <t>Осуществление первичного воинского учета на территориях, где отсутствуют военные комиссариаты(Закупка товаров, работ и услуг для обеспечения государственных (муниципальных) нужд)</t>
  </si>
  <si>
    <t>Другие мероприятия по реализации государственных (муниципальных) функций(Закупка товаров, работ и услуг для обеспечения государственных (муниципальных) нужд)</t>
  </si>
  <si>
    <t>Содействие поселениям в сфере обеспечения первичных мер пожарной безопасности в части создания минерализованных полос(Закупка товаров, работ и услуг для обеспечения государственных (муниципальных) нужд)</t>
  </si>
  <si>
    <t>Содействие поселениям в сфере обеспечения общественной безопасности(Закупка товаров, работ и услуг для обеспечения государственных (муниципальных) нужд</t>
  </si>
  <si>
    <t>Уличное освещение в населенном пункте(Закупка товаров, работ и услуг для обеспечения государственных (муниципальных) нужд)</t>
  </si>
  <si>
    <t>Прочие мероприятия по благоустройству в поселениях(Закупка товаров, работ и услуг для обеспечения государственных (муниципальных) нужд)</t>
  </si>
  <si>
    <t>Строительство, капитальный ремонт и ремонт объектов дорожного хозяйства в гарницах сельских поселений(Закупка товаров, работ и услуг для обеспечения государственных (муниципальных) нужд)</t>
  </si>
  <si>
    <t>Учреждения физической культуры и спорта(Закупка товаров, работ и услуг для обеспечения государственных (муниципальных) нужд)</t>
  </si>
  <si>
    <t>Мероприятия в области физической культуры и спорта(Закупка товаров, работ и услуг для обеспечения государственных (муниципальных) нужд)</t>
  </si>
  <si>
    <t>Учреждения культуры(Закупка товаров, работ и услуг для обеспечения государственных (муниципальных) нужд)</t>
  </si>
  <si>
    <t>Учреждения культуры(Иные бюджетные ассигнования)</t>
  </si>
  <si>
    <t>Уличное освещение в населенном пункте(Иные бюджетные ассигнования)</t>
  </si>
  <si>
    <t>Мероприятия в области коммунального хозяйства (Иные бюджетные ассигнования)</t>
  </si>
  <si>
    <t>Финансовое обеспечение выполнения функций органов местного самоуправления(Иные бюджетные ассигнования)</t>
  </si>
  <si>
    <t>Финансовое обеспечение выполнения функций органов местного самоуправления(Расходы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</si>
  <si>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 xml:space="preserve">Глава Шабуровского сельского поселения      </t>
  </si>
  <si>
    <t xml:space="preserve"> А.В.Релин</t>
  </si>
  <si>
    <t>Код бюджетной класификации</t>
  </si>
  <si>
    <t xml:space="preserve">                                                                               от " 28 "декабря 2024г  № 159            </t>
  </si>
  <si>
    <t>81099S0019</t>
  </si>
  <si>
    <t>Расходы на доведение средней заработной платы инструкторов по спорту и тренеров-преподавателей (тренеров), работающих в сельской местности и малых городах Челябинской области с населением до 50 тысяч человек, до среднемесячного дохода от трудовой деятельности в Челябинской области(Расходы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</si>
  <si>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8300516310</t>
  </si>
  <si>
    <t>8300516320</t>
  </si>
  <si>
    <t>Передаваемые полномочия поселениям на содержание мест захоронения(Закупка товаров, работ и услуг для обеспечения государственных (муниципальных) нужд)</t>
  </si>
  <si>
    <t>ередаваемые полномочия поселениям на обращение с твердыми коммунальными отходами(Закупка товаров, работ и услуг для обеспечения государственных (муниципальных) нужд)</t>
  </si>
  <si>
    <t>8500519820</t>
  </si>
  <si>
    <t>Обеспечение исполнения расходных обязательств сельских поселений в целях недопущения образования просроченной кредиторской задолженности и иные цели (Иные бюджетные ассигнования)</t>
  </si>
  <si>
    <t>8500516130</t>
  </si>
  <si>
    <t>8500516120</t>
  </si>
  <si>
    <t>Расходы на реализацию в границах поселений МПП "Подготовка объектов жилищно-коммунального хозяйства Каслинского муниципального района к работе в зимних условиях"(Закупка товаров, работ и услуг для обеспечения государственных (муниципальных) нужд)</t>
  </si>
  <si>
    <t>Передаваемые полномочия поселениям на организацию в границах поселений электро-, тепло-, газо- и водоснабжения населения, водоотведение, снабжения населения топливом(Закупка товаров, работ и услуг для обеспечения государственных (муниципальных) нужд)</t>
  </si>
  <si>
    <t>8600540600</t>
  </si>
  <si>
    <t>Мероприятия, связанные с предупреждением и ликвидацией последствий чрезвычайных ситуаций и стихийных бедствий природного и техногенного характера(Закупка товаров, работ и услуг для обеспечения государственных (муниципальных) нужд)</t>
  </si>
  <si>
    <t>Другие мероприятия по реализации государственных (муниципальных) функций(Иные бюджетные ассигнования)</t>
  </si>
  <si>
    <t>9900540500</t>
  </si>
  <si>
    <t>Мероприятия в области жилищного хозяйства(Закупка товаров, работ и услуг для обеспечения государственных (муниципальных) нужд)</t>
  </si>
  <si>
    <t>9900540200</t>
  </si>
  <si>
    <t>12</t>
  </si>
  <si>
    <t>Мероприятия по землеустройству и землепользованию(Закупка товаров, работ и услуг для обеспечения государственных (муниципальных) нужд)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</si>
</sst>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?"/>
  </numFmts>
  <fonts count="12" x14ac:knownFonts="1">
    <font>
      <sz val="10"/>
      <name val="Arial"/>
    </font>
    <font>
      <b/>
      <sz val="8"/>
      <name val="Arial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Arial Cyr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 wrapText="1"/>
    </xf>
    <xf numFmtId="164" fontId="1" fillId="0" borderId="4" xfId="0" applyNumberFormat="1" applyFont="1" applyBorder="1" applyAlignment="1" applyProtection="1">
      <alignment horizontal="right" wrapText="1"/>
    </xf>
    <xf numFmtId="49" fontId="6" fillId="0" borderId="4" xfId="0" applyNumberFormat="1" applyFont="1" applyBorder="1" applyAlignment="1" applyProtection="1">
      <alignment horizontal="left" vertical="top" wrapText="1"/>
    </xf>
    <xf numFmtId="49" fontId="6" fillId="0" borderId="4" xfId="0" applyNumberFormat="1" applyFont="1" applyBorder="1" applyAlignment="1" applyProtection="1">
      <alignment horizontal="center" vertical="top" wrapText="1"/>
    </xf>
    <xf numFmtId="164" fontId="6" fillId="0" borderId="4" xfId="0" applyNumberFormat="1" applyFont="1" applyBorder="1" applyAlignment="1" applyProtection="1">
      <alignment horizontal="right" vertical="top" wrapText="1"/>
    </xf>
    <xf numFmtId="49" fontId="5" fillId="0" borderId="8" xfId="0" applyNumberFormat="1" applyFont="1" applyBorder="1" applyAlignment="1" applyProtection="1">
      <alignment horizontal="center" vertical="top" wrapText="1"/>
    </xf>
    <xf numFmtId="164" fontId="5" fillId="0" borderId="8" xfId="0" applyNumberFormat="1" applyFont="1" applyBorder="1" applyAlignment="1" applyProtection="1">
      <alignment horizontal="right" vertical="top" wrapText="1"/>
    </xf>
    <xf numFmtId="49" fontId="8" fillId="0" borderId="8" xfId="0" applyNumberFormat="1" applyFont="1" applyBorder="1" applyAlignment="1" applyProtection="1">
      <alignment horizontal="left" vertical="top" wrapText="1"/>
    </xf>
    <xf numFmtId="165" fontId="8" fillId="0" borderId="8" xfId="0" applyNumberFormat="1" applyFont="1" applyBorder="1" applyAlignment="1" applyProtection="1">
      <alignment horizontal="left" vertical="top" wrapText="1"/>
    </xf>
    <xf numFmtId="164" fontId="9" fillId="0" borderId="4" xfId="0" applyNumberFormat="1" applyFont="1" applyBorder="1" applyAlignment="1" applyProtection="1">
      <alignment horizontal="right" vertical="top" wrapText="1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49" fontId="11" fillId="0" borderId="2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left" vertical="top" wrapText="1"/>
    </xf>
    <xf numFmtId="49" fontId="5" fillId="0" borderId="9" xfId="0" applyNumberFormat="1" applyFont="1" applyBorder="1" applyAlignment="1" applyProtection="1">
      <alignment horizontal="center" vertical="top" wrapText="1"/>
    </xf>
    <xf numFmtId="164" fontId="5" fillId="0" borderId="9" xfId="0" applyNumberFormat="1" applyFont="1" applyBorder="1" applyAlignment="1" applyProtection="1">
      <alignment horizontal="right" vertical="top" wrapText="1"/>
    </xf>
    <xf numFmtId="49" fontId="8" fillId="0" borderId="9" xfId="0" applyNumberFormat="1" applyFont="1" applyBorder="1" applyAlignment="1" applyProtection="1">
      <alignment horizontal="center" vertical="top" wrapText="1"/>
    </xf>
    <xf numFmtId="164" fontId="8" fillId="0" borderId="9" xfId="0" applyNumberFormat="1" applyFont="1" applyBorder="1" applyAlignment="1" applyProtection="1">
      <alignment horizontal="right" vertical="top" wrapText="1"/>
    </xf>
    <xf numFmtId="49" fontId="8" fillId="0" borderId="8" xfId="0" applyNumberFormat="1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73"/>
  <sheetViews>
    <sheetView tabSelected="1" topLeftCell="A5" workbookViewId="0">
      <selection activeCell="G27" sqref="G27"/>
    </sheetView>
  </sheetViews>
  <sheetFormatPr defaultRowHeight="12.75" customHeight="1" x14ac:dyDescent="0.2"/>
  <cols>
    <col min="1" max="1" width="25.7109375" customWidth="1"/>
    <col min="2" max="2" width="20.7109375" customWidth="1"/>
    <col min="3" max="5" width="10.7109375" customWidth="1"/>
    <col min="6" max="6" width="15.7109375" customWidth="1"/>
    <col min="7" max="7" width="8.85546875" customWidth="1"/>
  </cols>
  <sheetData>
    <row r="2" spans="1:7" ht="12.75" customHeight="1" x14ac:dyDescent="0.2">
      <c r="B2" s="20" t="s">
        <v>83</v>
      </c>
      <c r="C2" s="21"/>
      <c r="D2" s="21"/>
      <c r="E2" s="21"/>
      <c r="F2" s="21"/>
    </row>
    <row r="3" spans="1:7" ht="12.75" customHeight="1" x14ac:dyDescent="0.2">
      <c r="B3" s="20" t="s">
        <v>79</v>
      </c>
      <c r="C3" s="21"/>
      <c r="D3" s="21"/>
      <c r="E3" s="21"/>
      <c r="F3" s="21"/>
    </row>
    <row r="4" spans="1:7" ht="12.75" customHeight="1" x14ac:dyDescent="0.2">
      <c r="B4" s="20" t="s">
        <v>80</v>
      </c>
      <c r="C4" s="21"/>
      <c r="D4" s="21"/>
      <c r="E4" s="21"/>
      <c r="F4" s="21"/>
    </row>
    <row r="5" spans="1:7" ht="12.75" customHeight="1" x14ac:dyDescent="0.2">
      <c r="B5" s="20" t="s">
        <v>81</v>
      </c>
      <c r="C5" s="21"/>
      <c r="D5" s="21"/>
      <c r="E5" s="21"/>
      <c r="F5" s="21"/>
    </row>
    <row r="6" spans="1:7" ht="12.75" customHeight="1" x14ac:dyDescent="0.2">
      <c r="B6" s="20" t="s">
        <v>82</v>
      </c>
      <c r="C6" s="21"/>
      <c r="D6" s="21"/>
      <c r="E6" s="21"/>
      <c r="F6" s="21"/>
    </row>
    <row r="7" spans="1:7" x14ac:dyDescent="0.2">
      <c r="A7" s="1"/>
      <c r="B7" s="22" t="s">
        <v>112</v>
      </c>
      <c r="C7" s="22"/>
      <c r="D7" s="22"/>
      <c r="E7" s="22"/>
      <c r="F7" s="22"/>
    </row>
    <row r="8" spans="1:7" x14ac:dyDescent="0.2">
      <c r="A8" s="2"/>
      <c r="C8" s="3"/>
      <c r="D8" s="3"/>
      <c r="E8" s="3"/>
      <c r="F8" s="3"/>
    </row>
    <row r="9" spans="1:7" ht="63.75" customHeight="1" x14ac:dyDescent="0.2">
      <c r="A9" s="23" t="s">
        <v>78</v>
      </c>
      <c r="B9" s="23"/>
      <c r="C9" s="23"/>
      <c r="D9" s="23"/>
      <c r="E9" s="23"/>
      <c r="F9" s="23"/>
    </row>
    <row r="10" spans="1:7" x14ac:dyDescent="0.2">
      <c r="A10" s="24" t="s">
        <v>0</v>
      </c>
      <c r="B10" s="24"/>
      <c r="C10" s="24"/>
      <c r="D10" s="24"/>
      <c r="E10" s="24"/>
      <c r="F10" s="24"/>
    </row>
    <row r="11" spans="1:7" ht="13.5" customHeight="1" x14ac:dyDescent="0.2">
      <c r="A11" s="25" t="s">
        <v>1</v>
      </c>
      <c r="B11" s="25"/>
      <c r="C11" s="4"/>
      <c r="F11" t="s">
        <v>2</v>
      </c>
    </row>
    <row r="12" spans="1:7" x14ac:dyDescent="0.2">
      <c r="A12" s="26" t="s">
        <v>111</v>
      </c>
      <c r="B12" s="27"/>
      <c r="C12" s="27"/>
      <c r="D12" s="27"/>
      <c r="E12" s="27"/>
      <c r="F12" s="28" t="s">
        <v>16</v>
      </c>
      <c r="G12" s="7"/>
    </row>
    <row r="13" spans="1:7" x14ac:dyDescent="0.2">
      <c r="A13" s="5" t="s">
        <v>6</v>
      </c>
      <c r="B13" s="5" t="s">
        <v>8</v>
      </c>
      <c r="C13" s="5" t="s">
        <v>10</v>
      </c>
      <c r="D13" s="5" t="s">
        <v>12</v>
      </c>
      <c r="E13" s="5" t="s">
        <v>14</v>
      </c>
      <c r="F13" s="29"/>
      <c r="G13" s="7"/>
    </row>
    <row r="14" spans="1:7" x14ac:dyDescent="0.2">
      <c r="A14" s="6" t="s">
        <v>7</v>
      </c>
      <c r="B14" s="6" t="s">
        <v>9</v>
      </c>
      <c r="C14" s="6" t="s">
        <v>11</v>
      </c>
      <c r="D14" s="6" t="s">
        <v>13</v>
      </c>
      <c r="E14" s="6" t="s">
        <v>15</v>
      </c>
      <c r="F14" s="6" t="s">
        <v>3</v>
      </c>
      <c r="G14" s="7"/>
    </row>
    <row r="15" spans="1:7" x14ac:dyDescent="0.2">
      <c r="A15" s="8" t="s">
        <v>17</v>
      </c>
      <c r="B15" s="9" t="s">
        <v>0</v>
      </c>
      <c r="C15" s="9"/>
      <c r="D15" s="9"/>
      <c r="E15" s="10"/>
      <c r="F15" s="11">
        <f>F16+F21+F29+F32+F39+F45+F50</f>
        <v>18420.7</v>
      </c>
    </row>
    <row r="16" spans="1:7" ht="52.5" x14ac:dyDescent="0.2">
      <c r="A16" s="12" t="s">
        <v>18</v>
      </c>
      <c r="B16" s="13" t="s">
        <v>19</v>
      </c>
      <c r="C16" s="13"/>
      <c r="D16" s="13"/>
      <c r="E16" s="13"/>
      <c r="F16" s="19">
        <f>F17</f>
        <v>6101.6</v>
      </c>
    </row>
    <row r="17" spans="1:6" ht="31.5" x14ac:dyDescent="0.2">
      <c r="A17" s="12" t="s">
        <v>20</v>
      </c>
      <c r="B17" s="13" t="s">
        <v>21</v>
      </c>
      <c r="C17" s="13"/>
      <c r="D17" s="13"/>
      <c r="E17" s="13"/>
      <c r="F17" s="14">
        <f>F18+F19+F20</f>
        <v>6101.6</v>
      </c>
    </row>
    <row r="18" spans="1:6" ht="101.25" x14ac:dyDescent="0.2">
      <c r="A18" s="17" t="s">
        <v>84</v>
      </c>
      <c r="B18" s="15" t="s">
        <v>22</v>
      </c>
      <c r="C18" s="15" t="s">
        <v>23</v>
      </c>
      <c r="D18" s="15" t="s">
        <v>24</v>
      </c>
      <c r="E18" s="15" t="s">
        <v>25</v>
      </c>
      <c r="F18" s="16">
        <v>2956.2</v>
      </c>
    </row>
    <row r="19" spans="1:6" ht="45" x14ac:dyDescent="0.2">
      <c r="A19" s="17" t="s">
        <v>103</v>
      </c>
      <c r="B19" s="15" t="s">
        <v>22</v>
      </c>
      <c r="C19" s="15" t="s">
        <v>26</v>
      </c>
      <c r="D19" s="15" t="s">
        <v>24</v>
      </c>
      <c r="E19" s="15" t="s">
        <v>25</v>
      </c>
      <c r="F19" s="16">
        <v>3019.8</v>
      </c>
    </row>
    <row r="20" spans="1:6" ht="22.5" x14ac:dyDescent="0.2">
      <c r="A20" s="17" t="s">
        <v>104</v>
      </c>
      <c r="B20" s="15" t="s">
        <v>22</v>
      </c>
      <c r="C20" s="15" t="s">
        <v>27</v>
      </c>
      <c r="D20" s="15" t="s">
        <v>24</v>
      </c>
      <c r="E20" s="15" t="s">
        <v>25</v>
      </c>
      <c r="F20" s="16">
        <v>125.6</v>
      </c>
    </row>
    <row r="21" spans="1:6" ht="63" x14ac:dyDescent="0.2">
      <c r="A21" s="12" t="s">
        <v>28</v>
      </c>
      <c r="B21" s="13" t="s">
        <v>29</v>
      </c>
      <c r="C21" s="13"/>
      <c r="D21" s="13"/>
      <c r="E21" s="13"/>
      <c r="F21" s="14">
        <f>F22+F25</f>
        <v>536</v>
      </c>
    </row>
    <row r="22" spans="1:6" ht="21" x14ac:dyDescent="0.2">
      <c r="A22" s="12" t="s">
        <v>30</v>
      </c>
      <c r="B22" s="13" t="s">
        <v>31</v>
      </c>
      <c r="C22" s="13"/>
      <c r="D22" s="13"/>
      <c r="E22" s="13"/>
      <c r="F22" s="14">
        <f>F24+F23</f>
        <v>122.69999999999999</v>
      </c>
    </row>
    <row r="23" spans="1:6" ht="67.5" x14ac:dyDescent="0.2">
      <c r="A23" s="17" t="s">
        <v>102</v>
      </c>
      <c r="B23" s="15" t="s">
        <v>32</v>
      </c>
      <c r="C23" s="15" t="s">
        <v>26</v>
      </c>
      <c r="D23" s="15" t="s">
        <v>24</v>
      </c>
      <c r="E23" s="15" t="s">
        <v>25</v>
      </c>
      <c r="F23" s="16">
        <v>103.6</v>
      </c>
    </row>
    <row r="24" spans="1:6" ht="67.5" x14ac:dyDescent="0.2">
      <c r="A24" s="17" t="s">
        <v>102</v>
      </c>
      <c r="B24" s="15" t="s">
        <v>32</v>
      </c>
      <c r="C24" s="15" t="s">
        <v>26</v>
      </c>
      <c r="D24" s="15" t="s">
        <v>5</v>
      </c>
      <c r="E24" s="15" t="s">
        <v>33</v>
      </c>
      <c r="F24" s="16">
        <v>19.100000000000001</v>
      </c>
    </row>
    <row r="25" spans="1:6" ht="31.5" x14ac:dyDescent="0.2">
      <c r="A25" s="12" t="s">
        <v>20</v>
      </c>
      <c r="B25" s="13" t="s">
        <v>34</v>
      </c>
      <c r="C25" s="13"/>
      <c r="D25" s="13"/>
      <c r="E25" s="13"/>
      <c r="F25" s="14">
        <f>F26+F28+F27</f>
        <v>413.3</v>
      </c>
    </row>
    <row r="26" spans="1:6" ht="112.5" x14ac:dyDescent="0.2">
      <c r="A26" s="17" t="s">
        <v>85</v>
      </c>
      <c r="B26" s="15" t="s">
        <v>35</v>
      </c>
      <c r="C26" s="15" t="s">
        <v>23</v>
      </c>
      <c r="D26" s="15" t="s">
        <v>5</v>
      </c>
      <c r="E26" s="15" t="s">
        <v>33</v>
      </c>
      <c r="F26" s="16">
        <v>6.8</v>
      </c>
    </row>
    <row r="27" spans="1:6" ht="56.25" x14ac:dyDescent="0.2">
      <c r="A27" s="17" t="s">
        <v>101</v>
      </c>
      <c r="B27" s="15" t="s">
        <v>35</v>
      </c>
      <c r="C27" s="15" t="s">
        <v>26</v>
      </c>
      <c r="D27" s="15" t="s">
        <v>5</v>
      </c>
      <c r="E27" s="15" t="s">
        <v>33</v>
      </c>
      <c r="F27" s="16">
        <v>29.5</v>
      </c>
    </row>
    <row r="28" spans="1:6" ht="225" x14ac:dyDescent="0.2">
      <c r="A28" s="17" t="s">
        <v>114</v>
      </c>
      <c r="B28" s="15" t="s">
        <v>113</v>
      </c>
      <c r="C28" s="15" t="s">
        <v>23</v>
      </c>
      <c r="D28" s="15" t="s">
        <v>5</v>
      </c>
      <c r="E28" s="15" t="s">
        <v>33</v>
      </c>
      <c r="F28" s="16">
        <v>377</v>
      </c>
    </row>
    <row r="29" spans="1:6" ht="63" x14ac:dyDescent="0.2">
      <c r="A29" s="12" t="s">
        <v>36</v>
      </c>
      <c r="B29" s="13" t="s">
        <v>37</v>
      </c>
      <c r="C29" s="13"/>
      <c r="D29" s="13"/>
      <c r="E29" s="13"/>
      <c r="F29" s="14">
        <f>F30</f>
        <v>173</v>
      </c>
    </row>
    <row r="30" spans="1:6" ht="21" x14ac:dyDescent="0.2">
      <c r="A30" s="12" t="s">
        <v>30</v>
      </c>
      <c r="B30" s="13" t="s">
        <v>38</v>
      </c>
      <c r="C30" s="13"/>
      <c r="D30" s="13"/>
      <c r="E30" s="13"/>
      <c r="F30" s="14">
        <f>F31</f>
        <v>173</v>
      </c>
    </row>
    <row r="31" spans="1:6" ht="90" x14ac:dyDescent="0.2">
      <c r="A31" s="17" t="s">
        <v>100</v>
      </c>
      <c r="B31" s="15" t="s">
        <v>39</v>
      </c>
      <c r="C31" s="15" t="s">
        <v>26</v>
      </c>
      <c r="D31" s="15" t="s">
        <v>40</v>
      </c>
      <c r="E31" s="15" t="s">
        <v>41</v>
      </c>
      <c r="F31" s="16">
        <v>173</v>
      </c>
    </row>
    <row r="32" spans="1:6" ht="63" x14ac:dyDescent="0.2">
      <c r="A32" s="12" t="s">
        <v>42</v>
      </c>
      <c r="B32" s="13" t="s">
        <v>43</v>
      </c>
      <c r="C32" s="13"/>
      <c r="D32" s="13"/>
      <c r="E32" s="13"/>
      <c r="F32" s="14">
        <f>F33</f>
        <v>2050</v>
      </c>
    </row>
    <row r="33" spans="1:6" ht="21" x14ac:dyDescent="0.2">
      <c r="A33" s="12" t="s">
        <v>30</v>
      </c>
      <c r="B33" s="13" t="s">
        <v>44</v>
      </c>
      <c r="C33" s="13"/>
      <c r="D33" s="13"/>
      <c r="E33" s="13"/>
      <c r="F33" s="14">
        <f>F36+F37+F38+F34+F35</f>
        <v>2050</v>
      </c>
    </row>
    <row r="34" spans="1:6" ht="67.5" x14ac:dyDescent="0.2">
      <c r="A34" s="30" t="s">
        <v>117</v>
      </c>
      <c r="B34" s="33" t="s">
        <v>115</v>
      </c>
      <c r="C34" s="33" t="s">
        <v>26</v>
      </c>
      <c r="D34" s="33" t="s">
        <v>46</v>
      </c>
      <c r="E34" s="33" t="s">
        <v>47</v>
      </c>
      <c r="F34" s="34">
        <v>86.1</v>
      </c>
    </row>
    <row r="35" spans="1:6" ht="78.75" x14ac:dyDescent="0.2">
      <c r="A35" s="30" t="s">
        <v>118</v>
      </c>
      <c r="B35" s="33" t="s">
        <v>116</v>
      </c>
      <c r="C35" s="33" t="s">
        <v>26</v>
      </c>
      <c r="D35" s="33" t="s">
        <v>46</v>
      </c>
      <c r="E35" s="33" t="s">
        <v>47</v>
      </c>
      <c r="F35" s="34">
        <v>86.1</v>
      </c>
    </row>
    <row r="36" spans="1:6" ht="67.5" x14ac:dyDescent="0.2">
      <c r="A36" s="17" t="s">
        <v>99</v>
      </c>
      <c r="B36" s="15" t="s">
        <v>45</v>
      </c>
      <c r="C36" s="15" t="s">
        <v>26</v>
      </c>
      <c r="D36" s="15" t="s">
        <v>46</v>
      </c>
      <c r="E36" s="15" t="s">
        <v>47</v>
      </c>
      <c r="F36" s="16">
        <v>563.5</v>
      </c>
    </row>
    <row r="37" spans="1:6" ht="56.25" x14ac:dyDescent="0.2">
      <c r="A37" s="17" t="s">
        <v>98</v>
      </c>
      <c r="B37" s="15" t="s">
        <v>48</v>
      </c>
      <c r="C37" s="15" t="s">
        <v>26</v>
      </c>
      <c r="D37" s="15" t="s">
        <v>46</v>
      </c>
      <c r="E37" s="15" t="s">
        <v>47</v>
      </c>
      <c r="F37" s="16">
        <v>1314</v>
      </c>
    </row>
    <row r="38" spans="1:6" ht="33.75" x14ac:dyDescent="0.2">
      <c r="A38" s="17" t="s">
        <v>105</v>
      </c>
      <c r="B38" s="15" t="s">
        <v>48</v>
      </c>
      <c r="C38" s="15" t="s">
        <v>27</v>
      </c>
      <c r="D38" s="15" t="s">
        <v>46</v>
      </c>
      <c r="E38" s="15" t="s">
        <v>47</v>
      </c>
      <c r="F38" s="16">
        <v>0.3</v>
      </c>
    </row>
    <row r="39" spans="1:6" ht="63" x14ac:dyDescent="0.2">
      <c r="A39" s="12" t="s">
        <v>49</v>
      </c>
      <c r="B39" s="13" t="s">
        <v>50</v>
      </c>
      <c r="C39" s="13"/>
      <c r="D39" s="13"/>
      <c r="E39" s="13"/>
      <c r="F39" s="14">
        <f>F40</f>
        <v>2637.1</v>
      </c>
    </row>
    <row r="40" spans="1:6" ht="28.5" customHeight="1" x14ac:dyDescent="0.2">
      <c r="A40" s="12" t="s">
        <v>30</v>
      </c>
      <c r="B40" s="13" t="s">
        <v>51</v>
      </c>
      <c r="C40" s="13"/>
      <c r="D40" s="13"/>
      <c r="E40" s="13"/>
      <c r="F40" s="14">
        <f>F41+F42+F43+F44</f>
        <v>2637.1</v>
      </c>
    </row>
    <row r="41" spans="1:6" ht="112.5" x14ac:dyDescent="0.2">
      <c r="A41" s="30" t="s">
        <v>123</v>
      </c>
      <c r="B41" s="33" t="s">
        <v>122</v>
      </c>
      <c r="C41" s="33" t="s">
        <v>26</v>
      </c>
      <c r="D41" s="33" t="s">
        <v>46</v>
      </c>
      <c r="E41" s="33" t="s">
        <v>33</v>
      </c>
      <c r="F41" s="34">
        <v>466.6</v>
      </c>
    </row>
    <row r="42" spans="1:6" ht="112.5" x14ac:dyDescent="0.2">
      <c r="A42" s="17" t="s">
        <v>124</v>
      </c>
      <c r="B42" s="35" t="s">
        <v>121</v>
      </c>
      <c r="C42" s="15" t="s">
        <v>26</v>
      </c>
      <c r="D42" s="15" t="s">
        <v>46</v>
      </c>
      <c r="E42" s="35" t="s">
        <v>33</v>
      </c>
      <c r="F42" s="16">
        <v>1191.8</v>
      </c>
    </row>
    <row r="43" spans="1:6" ht="90" x14ac:dyDescent="0.2">
      <c r="A43" s="30" t="s">
        <v>120</v>
      </c>
      <c r="B43" s="33" t="s">
        <v>119</v>
      </c>
      <c r="C43" s="33" t="s">
        <v>27</v>
      </c>
      <c r="D43" s="33" t="s">
        <v>46</v>
      </c>
      <c r="E43" s="33" t="s">
        <v>33</v>
      </c>
      <c r="F43" s="34">
        <v>974.6</v>
      </c>
    </row>
    <row r="44" spans="1:6" ht="45" x14ac:dyDescent="0.2">
      <c r="A44" s="17" t="s">
        <v>106</v>
      </c>
      <c r="B44" s="15" t="s">
        <v>52</v>
      </c>
      <c r="C44" s="15" t="s">
        <v>27</v>
      </c>
      <c r="D44" s="15" t="s">
        <v>46</v>
      </c>
      <c r="E44" s="15" t="s">
        <v>33</v>
      </c>
      <c r="F44" s="16">
        <v>4.0999999999999996</v>
      </c>
    </row>
    <row r="45" spans="1:6" ht="73.5" x14ac:dyDescent="0.2">
      <c r="A45" s="12" t="s">
        <v>53</v>
      </c>
      <c r="B45" s="13" t="s">
        <v>54</v>
      </c>
      <c r="C45" s="13"/>
      <c r="D45" s="13"/>
      <c r="E45" s="13"/>
      <c r="F45" s="14">
        <f>F46</f>
        <v>1598.3</v>
      </c>
    </row>
    <row r="46" spans="1:6" ht="21" x14ac:dyDescent="0.2">
      <c r="A46" s="12" t="s">
        <v>30</v>
      </c>
      <c r="B46" s="13" t="s">
        <v>55</v>
      </c>
      <c r="C46" s="13"/>
      <c r="D46" s="13"/>
      <c r="E46" s="13"/>
      <c r="F46" s="19">
        <f>F47+F48+F49</f>
        <v>1598.3</v>
      </c>
    </row>
    <row r="47" spans="1:6" ht="78.75" x14ac:dyDescent="0.2">
      <c r="A47" s="17" t="s">
        <v>97</v>
      </c>
      <c r="B47" s="15" t="s">
        <v>56</v>
      </c>
      <c r="C47" s="15" t="s">
        <v>26</v>
      </c>
      <c r="D47" s="15" t="s">
        <v>47</v>
      </c>
      <c r="E47" s="15" t="s">
        <v>4</v>
      </c>
      <c r="F47" s="16">
        <v>1200</v>
      </c>
    </row>
    <row r="48" spans="1:6" ht="101.25" x14ac:dyDescent="0.2">
      <c r="A48" s="17" t="s">
        <v>96</v>
      </c>
      <c r="B48" s="15" t="s">
        <v>57</v>
      </c>
      <c r="C48" s="15" t="s">
        <v>26</v>
      </c>
      <c r="D48" s="15" t="s">
        <v>47</v>
      </c>
      <c r="E48" s="15" t="s">
        <v>4</v>
      </c>
      <c r="F48" s="16">
        <v>384</v>
      </c>
    </row>
    <row r="49" spans="1:6" ht="112.5" x14ac:dyDescent="0.2">
      <c r="A49" s="30" t="s">
        <v>126</v>
      </c>
      <c r="B49" s="33" t="s">
        <v>125</v>
      </c>
      <c r="C49" s="31" t="s">
        <v>26</v>
      </c>
      <c r="D49" s="31" t="s">
        <v>47</v>
      </c>
      <c r="E49" s="31" t="s">
        <v>4</v>
      </c>
      <c r="F49" s="32">
        <v>14.3</v>
      </c>
    </row>
    <row r="50" spans="1:6" ht="21" x14ac:dyDescent="0.2">
      <c r="A50" s="12" t="s">
        <v>58</v>
      </c>
      <c r="B50" s="13" t="s">
        <v>59</v>
      </c>
      <c r="C50" s="13"/>
      <c r="D50" s="13"/>
      <c r="E50" s="13"/>
      <c r="F50" s="14">
        <f>F51+F62+F66+F68</f>
        <v>5324.7000000000007</v>
      </c>
    </row>
    <row r="51" spans="1:6" ht="31.5" x14ac:dyDescent="0.2">
      <c r="A51" s="12" t="s">
        <v>60</v>
      </c>
      <c r="B51" s="13" t="s">
        <v>61</v>
      </c>
      <c r="C51" s="13"/>
      <c r="D51" s="13"/>
      <c r="E51" s="13"/>
      <c r="F51" s="14">
        <f>F52+F53+F55+F56+F57+F58+F59+F60+F61+F54</f>
        <v>4741.9000000000005</v>
      </c>
    </row>
    <row r="52" spans="1:6" ht="112.5" x14ac:dyDescent="0.2">
      <c r="A52" s="17" t="s">
        <v>86</v>
      </c>
      <c r="B52" s="15" t="s">
        <v>62</v>
      </c>
      <c r="C52" s="15" t="s">
        <v>23</v>
      </c>
      <c r="D52" s="15" t="s">
        <v>25</v>
      </c>
      <c r="E52" s="15" t="s">
        <v>33</v>
      </c>
      <c r="F52" s="16">
        <v>983.3</v>
      </c>
    </row>
    <row r="53" spans="1:6" ht="78.75" x14ac:dyDescent="0.2">
      <c r="A53" s="17" t="s">
        <v>95</v>
      </c>
      <c r="B53" s="15" t="s">
        <v>63</v>
      </c>
      <c r="C53" s="15" t="s">
        <v>26</v>
      </c>
      <c r="D53" s="15" t="s">
        <v>25</v>
      </c>
      <c r="E53" s="15" t="s">
        <v>64</v>
      </c>
      <c r="F53" s="16">
        <v>268.5</v>
      </c>
    </row>
    <row r="54" spans="1:6" ht="45" x14ac:dyDescent="0.2">
      <c r="A54" s="17" t="s">
        <v>127</v>
      </c>
      <c r="B54" s="15" t="s">
        <v>63</v>
      </c>
      <c r="C54" s="35" t="s">
        <v>27</v>
      </c>
      <c r="D54" s="15" t="s">
        <v>25</v>
      </c>
      <c r="E54" s="15" t="s">
        <v>64</v>
      </c>
      <c r="F54" s="16">
        <v>75</v>
      </c>
    </row>
    <row r="55" spans="1:6" ht="146.25" x14ac:dyDescent="0.2">
      <c r="A55" s="17" t="s">
        <v>87</v>
      </c>
      <c r="B55" s="15" t="s">
        <v>65</v>
      </c>
      <c r="C55" s="15" t="s">
        <v>23</v>
      </c>
      <c r="D55" s="15" t="s">
        <v>33</v>
      </c>
      <c r="E55" s="15" t="s">
        <v>47</v>
      </c>
      <c r="F55" s="16">
        <v>158.4</v>
      </c>
    </row>
    <row r="56" spans="1:6" ht="78.75" x14ac:dyDescent="0.2">
      <c r="A56" s="17" t="s">
        <v>94</v>
      </c>
      <c r="B56" s="15" t="s">
        <v>65</v>
      </c>
      <c r="C56" s="15" t="s">
        <v>26</v>
      </c>
      <c r="D56" s="15" t="s">
        <v>33</v>
      </c>
      <c r="E56" s="15" t="s">
        <v>47</v>
      </c>
      <c r="F56" s="16"/>
    </row>
    <row r="57" spans="1:6" ht="112.5" x14ac:dyDescent="0.2">
      <c r="A57" s="17" t="s">
        <v>88</v>
      </c>
      <c r="B57" s="15" t="s">
        <v>66</v>
      </c>
      <c r="C57" s="15" t="s">
        <v>23</v>
      </c>
      <c r="D57" s="15" t="s">
        <v>25</v>
      </c>
      <c r="E57" s="15" t="s">
        <v>47</v>
      </c>
      <c r="F57" s="16">
        <v>486</v>
      </c>
    </row>
    <row r="58" spans="1:6" ht="409.5" x14ac:dyDescent="0.2">
      <c r="A58" s="18" t="s">
        <v>93</v>
      </c>
      <c r="B58" s="15" t="s">
        <v>67</v>
      </c>
      <c r="C58" s="15" t="s">
        <v>26</v>
      </c>
      <c r="D58" s="15" t="s">
        <v>25</v>
      </c>
      <c r="E58" s="15" t="s">
        <v>64</v>
      </c>
      <c r="F58" s="16">
        <v>0.2</v>
      </c>
    </row>
    <row r="59" spans="1:6" ht="135" x14ac:dyDescent="0.2">
      <c r="A59" s="17" t="s">
        <v>108</v>
      </c>
      <c r="B59" s="15" t="s">
        <v>68</v>
      </c>
      <c r="C59" s="15" t="s">
        <v>23</v>
      </c>
      <c r="D59" s="15" t="s">
        <v>25</v>
      </c>
      <c r="E59" s="15" t="s">
        <v>40</v>
      </c>
      <c r="F59" s="16">
        <v>1239.7</v>
      </c>
    </row>
    <row r="60" spans="1:6" ht="85.5" customHeight="1" x14ac:dyDescent="0.2">
      <c r="A60" s="17" t="s">
        <v>92</v>
      </c>
      <c r="B60" s="15" t="s">
        <v>68</v>
      </c>
      <c r="C60" s="15" t="s">
        <v>26</v>
      </c>
      <c r="D60" s="15" t="s">
        <v>25</v>
      </c>
      <c r="E60" s="15" t="s">
        <v>40</v>
      </c>
      <c r="F60" s="16">
        <v>1510.2</v>
      </c>
    </row>
    <row r="61" spans="1:6" ht="45.75" customHeight="1" x14ac:dyDescent="0.2">
      <c r="A61" s="17" t="s">
        <v>107</v>
      </c>
      <c r="B61" s="15" t="s">
        <v>68</v>
      </c>
      <c r="C61" s="15" t="s">
        <v>27</v>
      </c>
      <c r="D61" s="15" t="s">
        <v>25</v>
      </c>
      <c r="E61" s="15" t="s">
        <v>40</v>
      </c>
      <c r="F61" s="16">
        <v>20.6</v>
      </c>
    </row>
    <row r="62" spans="1:6" ht="27.75" customHeight="1" x14ac:dyDescent="0.2">
      <c r="A62" s="12" t="s">
        <v>30</v>
      </c>
      <c r="B62" s="13" t="s">
        <v>69</v>
      </c>
      <c r="C62" s="13"/>
      <c r="D62" s="13"/>
      <c r="E62" s="13"/>
      <c r="F62" s="14">
        <f>F64+F65+F63</f>
        <v>158.6</v>
      </c>
    </row>
    <row r="63" spans="1:6" ht="68.25" customHeight="1" x14ac:dyDescent="0.2">
      <c r="A63" s="30" t="s">
        <v>132</v>
      </c>
      <c r="B63" s="33" t="s">
        <v>130</v>
      </c>
      <c r="C63" s="33" t="s">
        <v>26</v>
      </c>
      <c r="D63" s="33" t="s">
        <v>40</v>
      </c>
      <c r="E63" s="33" t="s">
        <v>131</v>
      </c>
      <c r="F63" s="34">
        <v>150</v>
      </c>
    </row>
    <row r="64" spans="1:6" ht="68.25" customHeight="1" x14ac:dyDescent="0.2">
      <c r="A64" s="17" t="s">
        <v>91</v>
      </c>
      <c r="B64" s="15" t="s">
        <v>70</v>
      </c>
      <c r="C64" s="15" t="s">
        <v>26</v>
      </c>
      <c r="D64" s="15" t="s">
        <v>46</v>
      </c>
      <c r="E64" s="15" t="s">
        <v>33</v>
      </c>
      <c r="F64" s="16">
        <v>5.7</v>
      </c>
    </row>
    <row r="65" spans="1:6" ht="59.25" customHeight="1" x14ac:dyDescent="0.2">
      <c r="A65" s="30" t="s">
        <v>129</v>
      </c>
      <c r="B65" s="33" t="s">
        <v>128</v>
      </c>
      <c r="C65" s="31" t="s">
        <v>26</v>
      </c>
      <c r="D65" s="31" t="s">
        <v>46</v>
      </c>
      <c r="E65" s="31" t="s">
        <v>33</v>
      </c>
      <c r="F65" s="32">
        <v>2.9</v>
      </c>
    </row>
    <row r="66" spans="1:6" ht="49.5" customHeight="1" x14ac:dyDescent="0.2">
      <c r="A66" s="12" t="s">
        <v>71</v>
      </c>
      <c r="B66" s="13" t="s">
        <v>72</v>
      </c>
      <c r="C66" s="13"/>
      <c r="D66" s="13"/>
      <c r="E66" s="13"/>
      <c r="F66" s="14">
        <f>F67</f>
        <v>31.2</v>
      </c>
    </row>
    <row r="67" spans="1:6" ht="106.5" customHeight="1" x14ac:dyDescent="0.2">
      <c r="A67" s="17" t="s">
        <v>90</v>
      </c>
      <c r="B67" s="15" t="s">
        <v>73</v>
      </c>
      <c r="C67" s="15" t="s">
        <v>74</v>
      </c>
      <c r="D67" s="15" t="s">
        <v>4</v>
      </c>
      <c r="E67" s="15" t="s">
        <v>47</v>
      </c>
      <c r="F67" s="16">
        <v>31.2</v>
      </c>
    </row>
    <row r="68" spans="1:6" ht="48" customHeight="1" x14ac:dyDescent="0.2">
      <c r="A68" s="12" t="s">
        <v>75</v>
      </c>
      <c r="B68" s="13" t="s">
        <v>76</v>
      </c>
      <c r="C68" s="13"/>
      <c r="D68" s="13"/>
      <c r="E68" s="13"/>
      <c r="F68" s="14">
        <f>F69</f>
        <v>393</v>
      </c>
    </row>
    <row r="69" spans="1:6" ht="66.75" customHeight="1" x14ac:dyDescent="0.2">
      <c r="A69" s="17" t="s">
        <v>89</v>
      </c>
      <c r="B69" s="15" t="s">
        <v>77</v>
      </c>
      <c r="C69" s="15" t="s">
        <v>74</v>
      </c>
      <c r="D69" s="15" t="s">
        <v>4</v>
      </c>
      <c r="E69" s="15" t="s">
        <v>47</v>
      </c>
      <c r="F69" s="16">
        <v>393</v>
      </c>
    </row>
    <row r="73" spans="1:6" ht="12.75" customHeight="1" x14ac:dyDescent="0.2">
      <c r="A73" t="s">
        <v>109</v>
      </c>
      <c r="F73" t="s">
        <v>110</v>
      </c>
    </row>
  </sheetData>
  <mergeCells count="11">
    <mergeCell ref="B7:F7"/>
    <mergeCell ref="A9:F9"/>
    <mergeCell ref="A10:F10"/>
    <mergeCell ref="A11:B11"/>
    <mergeCell ref="A12:E12"/>
    <mergeCell ref="F12:F13"/>
    <mergeCell ref="B2:F2"/>
    <mergeCell ref="B3:F3"/>
    <mergeCell ref="B4:F4"/>
    <mergeCell ref="B5:F5"/>
    <mergeCell ref="B6:F6"/>
  </mergeCells>
  <pageMargins left="0.98425196850393704" right="0.39370078740157483" top="0.39370078740157483" bottom="0.39370078740157483" header="0.19685039370078741" footer="0.19685039370078741"/>
  <pageSetup paperSize="9" scale="8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rep:2.56.0.137</dc:description>
  <cp:lastModifiedBy>User3</cp:lastModifiedBy>
  <cp:lastPrinted>2024-04-03T04:28:43Z</cp:lastPrinted>
  <dcterms:created xsi:type="dcterms:W3CDTF">2024-03-19T13:51:52Z</dcterms:created>
  <dcterms:modified xsi:type="dcterms:W3CDTF">2025-01-15T12:31:45Z</dcterms:modified>
</cp:coreProperties>
</file>