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 105\"/>
    </mc:Choice>
  </mc:AlternateContent>
  <bookViews>
    <workbookView xWindow="-120" yWindow="-120" windowWidth="19440" windowHeight="15000"/>
  </bookViews>
  <sheets>
    <sheet name="Роспись расходов" sheetId="1" r:id="rId1"/>
  </sheets>
  <definedNames>
    <definedName name="BFT_Print_Titles" localSheetId="0">'Роспись расходов'!$14:$16</definedName>
    <definedName name="LAST_CELL" localSheetId="0">'Роспись расходов'!$H$140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2" i="1" l="1"/>
  <c r="G131" i="1" s="1"/>
  <c r="G130" i="1" s="1"/>
  <c r="G129" i="1" s="1"/>
  <c r="G138" i="1"/>
  <c r="G133" i="1"/>
  <c r="G135" i="1"/>
  <c r="G127" i="1"/>
  <c r="G126" i="1" s="1"/>
  <c r="G123" i="1"/>
  <c r="G124" i="1"/>
  <c r="G116" i="1"/>
  <c r="G115" i="1" s="1"/>
  <c r="G112" i="1"/>
  <c r="G113" i="1"/>
  <c r="G100" i="1"/>
  <c r="G99" i="1" s="1"/>
  <c r="G98" i="1" s="1"/>
  <c r="G97" i="1" s="1"/>
  <c r="G102" i="1"/>
  <c r="G104" i="1"/>
  <c r="G106" i="1"/>
  <c r="G94" i="1"/>
  <c r="G91" i="1"/>
  <c r="G89" i="1"/>
  <c r="G88" i="1" s="1"/>
  <c r="G87" i="1" s="1"/>
  <c r="G86" i="1" s="1"/>
  <c r="G82" i="1"/>
  <c r="G81" i="1" s="1"/>
  <c r="G80" i="1" s="1"/>
  <c r="G83" i="1"/>
  <c r="G77" i="1"/>
  <c r="G76" i="1" s="1"/>
  <c r="G75" i="1" s="1"/>
  <c r="G74" i="1" s="1"/>
  <c r="G78" i="1"/>
  <c r="G72" i="1"/>
  <c r="G71" i="1" s="1"/>
  <c r="G70" i="1" s="1"/>
  <c r="G69" i="1" s="1"/>
  <c r="G68" i="1" s="1"/>
  <c r="G65" i="1"/>
  <c r="G64" i="1" s="1"/>
  <c r="G63" i="1" s="1"/>
  <c r="G62" i="1" s="1"/>
  <c r="G61" i="1" s="1"/>
  <c r="G59" i="1"/>
  <c r="G57" i="1"/>
  <c r="G56" i="1" s="1"/>
  <c r="G55" i="1" s="1"/>
  <c r="G54" i="1" s="1"/>
  <c r="G50" i="1"/>
  <c r="G49" i="1" s="1"/>
  <c r="G48" i="1" s="1"/>
  <c r="G47" i="1" s="1"/>
  <c r="G45" i="1"/>
  <c r="G44" i="1" s="1"/>
  <c r="G43" i="1" s="1"/>
  <c r="G38" i="1"/>
  <c r="G37" i="1" s="1"/>
  <c r="G41" i="1"/>
  <c r="G39" i="1"/>
  <c r="G34" i="1"/>
  <c r="G33" i="1" s="1"/>
  <c r="G35" i="1"/>
  <c r="G31" i="1"/>
  <c r="G30" i="1" s="1"/>
  <c r="G29" i="1" s="1"/>
  <c r="G28" i="1" s="1"/>
  <c r="G24" i="1"/>
  <c r="G22" i="1"/>
  <c r="G21" i="1" s="1"/>
  <c r="G20" i="1" s="1"/>
  <c r="G19" i="1" s="1"/>
  <c r="G18" i="1" s="1"/>
  <c r="G17" i="1" s="1"/>
  <c r="G85" i="1" l="1"/>
  <c r="G27" i="1"/>
  <c r="G122" i="1"/>
  <c r="G121" i="1" s="1"/>
  <c r="G120" i="1" s="1"/>
  <c r="G111" i="1"/>
  <c r="G110" i="1" s="1"/>
  <c r="G109" i="1" s="1"/>
  <c r="G26" i="1" l="1"/>
  <c r="G16" i="1" s="1"/>
</calcChain>
</file>

<file path=xl/sharedStrings.xml><?xml version="1.0" encoding="utf-8"?>
<sst xmlns="http://schemas.openxmlformats.org/spreadsheetml/2006/main" count="648" uniqueCount="161">
  <si>
    <t>Администрация Шабуровского сельского поселения</t>
  </si>
  <si>
    <t/>
  </si>
  <si>
    <t>тыс. руб.</t>
  </si>
  <si>
    <t>5</t>
  </si>
  <si>
    <t>Наименование показателя</t>
  </si>
  <si>
    <t>1</t>
  </si>
  <si>
    <t>7</t>
  </si>
  <si>
    <t>10</t>
  </si>
  <si>
    <t>11</t>
  </si>
  <si>
    <t>2</t>
  </si>
  <si>
    <t>3</t>
  </si>
  <si>
    <t>4</t>
  </si>
  <si>
    <t>6</t>
  </si>
  <si>
    <t>ВСЕГО:</t>
  </si>
  <si>
    <t>003</t>
  </si>
  <si>
    <t>Совет депутатов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</si>
  <si>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</si>
  <si>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</si>
  <si>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</si>
  <si>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</si>
  <si>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</si>
  <si>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</si>
  <si>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</si>
  <si>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</si>
  <si>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9900320400</t>
  </si>
  <si>
    <t>Финансовое обеспечение выполнения функций органов местного самоуправления</t>
  </si>
  <si>
    <t>800</t>
  </si>
  <si>
    <t>Иные бюджетные ассигнования</t>
  </si>
  <si>
    <t>9900321100</t>
  </si>
  <si>
    <t>Председатель Совета депутатов поселения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</si>
  <si>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</si>
  <si>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</si>
  <si>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061</t>
  </si>
  <si>
    <t>02</t>
  </si>
  <si>
    <t>Функционирование высшего должностного лица субъекта Российской Федерации и муниципального образования</t>
  </si>
  <si>
    <t>8200000000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</si>
  <si>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</si>
  <si>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8200300000</t>
  </si>
  <si>
    <t>8200316220</t>
  </si>
  <si>
    <t>Ремонт и содержание дорог в границах поселений в целях реализации МП «Дороги Каслинского муниципального района»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</si>
  <si>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</si>
  <si>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</si>
  <si>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8300300000</t>
  </si>
  <si>
    <t>8300316310</t>
  </si>
  <si>
    <t>Расходы на реализацию в границах поселений МПП «Благоустройство и содержание кладбищ в Каслинском муниципальном районе»</t>
  </si>
  <si>
    <t>8500000000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</si>
  <si>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</si>
  <si>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8500300000</t>
  </si>
  <si>
    <t>8500316130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</si>
  <si>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</t>
  </si>
  <si>
    <t>8500316140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</si>
  <si>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</si>
  <si>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</si>
  <si>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</si>
  <si>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</si>
  <si>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</si>
  <si>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</si>
  <si>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Закупка товаров, работ и услуг для обеспечения государственных (муниципальных) нужд</t>
  </si>
  <si>
    <t>13</t>
  </si>
  <si>
    <t>Другие общегосударственные вопросы</t>
  </si>
  <si>
    <t>9900320500</t>
  </si>
  <si>
    <t>Другие мероприятия по реализации государственных (муниципальных) функций</t>
  </si>
  <si>
    <t>9900399090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</si>
  <si>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</si>
  <si>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</si>
  <si>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</si>
  <si>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</si>
  <si>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</si>
  <si>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</si>
  <si>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</si>
  <si>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</si>
  <si>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</si>
  <si>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</si>
  <si>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Расходы на реализацию отраслевых мероприятий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</si>
  <si>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</si>
  <si>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</si>
  <si>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НАЦИОНАЛЬНАЯ ЭКОНОМИКА</t>
  </si>
  <si>
    <t>09</t>
  </si>
  <si>
    <t>Дорожное хозяйство (дорожные фонды)</t>
  </si>
  <si>
    <t>8200500000</t>
  </si>
  <si>
    <t>8200516220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</si>
  <si>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</t>
  </si>
  <si>
    <t>12</t>
  </si>
  <si>
    <t>Другие вопросы в области национальной экономики</t>
  </si>
  <si>
    <t>9900500000</t>
  </si>
  <si>
    <t>9900540200</t>
  </si>
  <si>
    <t>Мероприятия по землеустройству и землепользованию</t>
  </si>
  <si>
    <t>05</t>
  </si>
  <si>
    <t>ЖИЛИЩНО-КОММУНАЛЬНОЕ ХОЗЯЙСТВО</t>
  </si>
  <si>
    <t>Коммунальное хозяйство</t>
  </si>
  <si>
    <t>8500500000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</si>
  <si>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</si>
  <si>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</si>
  <si>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8500516130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</si>
  <si>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</t>
  </si>
  <si>
    <t>8500540300</t>
  </si>
  <si>
    <t>Мероприятия в области коммунального хозяйства</t>
  </si>
  <si>
    <t>Благоустройство</t>
  </si>
  <si>
    <t>8300500000</t>
  </si>
  <si>
    <t>8300516310</t>
  </si>
  <si>
    <t>Передаваемые полномочия поселениям на содержание мест захоронения</t>
  </si>
  <si>
    <t>8300516320</t>
  </si>
  <si>
    <t>Передаваемые полномочия поселениям на обращение с твердыми коммунальными отходами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</si>
  <si>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</si>
  <si>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</si>
  <si>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</si>
  <si>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</si>
  <si>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400</t>
  </si>
  <si>
    <t>Капитальные вложения в объекты государственной (муниципальной) собственности</t>
  </si>
  <si>
    <t>08</t>
  </si>
  <si>
    <t>КУЛЬТУРА, КИНЕМАТОГРАФИЯ</t>
  </si>
  <si>
    <t>Культура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</si>
  <si>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</si>
  <si>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</si>
  <si>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8000500000</t>
  </si>
  <si>
    <t>8000513100</t>
  </si>
  <si>
    <t>Мероприятия в области культуры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</si>
  <si>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</si>
  <si>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</si>
  <si>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</si>
  <si>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</si>
  <si>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</si>
  <si>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</si>
  <si>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9900600000</t>
  </si>
  <si>
    <t>Реализация иных государственных функций в области социальной политики</t>
  </si>
  <si>
    <t>9900628380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</si>
  <si>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</si>
  <si>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300</t>
  </si>
  <si>
    <t>Социальное обеспечение и иные выплаты населению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</si>
  <si>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</si>
  <si>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</si>
  <si>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</si>
  <si>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</si>
  <si>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ФИЗИЧЕСКАЯ КУЛЬТУРА И СПОРТ</t>
  </si>
  <si>
    <t>Массовый спорт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</si>
  <si>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</si>
  <si>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</si>
  <si>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8100500000</t>
  </si>
  <si>
    <t>8100513200</t>
  </si>
  <si>
    <t>Мероприятия в области физической культуры и спорта</t>
  </si>
  <si>
    <t>81005S960И</t>
  </si>
  <si>
    <t>Реализация инициативных проектов</t>
  </si>
  <si>
    <t>8109900000</t>
  </si>
  <si>
    <t>8109912200</t>
  </si>
  <si>
    <t>Учреждения физической культуры и спорта</t>
  </si>
  <si>
    <t>Приложение 2</t>
  </si>
  <si>
    <t>к решению Совета депутатов Шабуровского сельского поселения</t>
  </si>
  <si>
    <t>"о внесении изменений и дополнений</t>
  </si>
  <si>
    <t xml:space="preserve">в бюджет Шабуровского сельского поселения на 2022 год и на </t>
  </si>
  <si>
    <t>плановый период 2023 и 2024 годов</t>
  </si>
  <si>
    <t>Ведомственная структура расходов бюджета Шабуровского сельского поселения на 2022 год и на плановый период 2023 и 2024 годов</t>
  </si>
  <si>
    <t>2022</t>
  </si>
  <si>
    <t>Код классификации расходов бюджета</t>
  </si>
  <si>
    <t>ведомство</t>
  </si>
  <si>
    <t>раздел</t>
  </si>
  <si>
    <t>подраздел</t>
  </si>
  <si>
    <t>целевая статья</t>
  </si>
  <si>
    <t>вид расхода</t>
  </si>
  <si>
    <t xml:space="preserve">Глава Шабуровского сельского поселения   </t>
  </si>
  <si>
    <t>А.В.Релин</t>
  </si>
  <si>
    <t xml:space="preserve">                           от "16"декабря 2022г  №  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</si>
</sst>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16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164" fontId="7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9" fillId="0" borderId="0" xfId="0" applyFont="1"/>
    <xf numFmtId="0" fontId="10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workbookViewId="0">
      <selection activeCell="L11" sqref="L11"/>
    </sheetView>
  </sheetViews>
  <sheetFormatPr defaultRowHeight="12.75" customHeight="1" x14ac:dyDescent="0.25"/>
  <cols>
    <col min="1" max="1" width="40.6640625" customWidth="1"/>
    <col min="2" max="4" width="10.6640625" customWidth="1"/>
    <col min="5" max="5" width="20.6640625" customWidth="1"/>
    <col min="6" max="6" width="10.6640625" customWidth="1"/>
    <col min="7" max="7" width="15.6640625" customWidth="1"/>
    <col min="8" max="8" width="8.88671875" customWidth="1"/>
  </cols>
  <sheetData>
    <row r="1" spans="1:8" ht="13.2" x14ac:dyDescent="0.25">
      <c r="A1" s="1"/>
      <c r="B1" s="2"/>
      <c r="C1" s="3"/>
      <c r="D1" s="3"/>
      <c r="E1" s="3"/>
      <c r="F1" s="3"/>
      <c r="G1" s="3"/>
    </row>
    <row r="2" spans="1:8" ht="13.8" x14ac:dyDescent="0.25">
      <c r="A2" s="21"/>
      <c r="B2" s="22"/>
      <c r="C2" s="3"/>
      <c r="D2" s="32" t="s">
        <v>145</v>
      </c>
      <c r="E2" s="32"/>
      <c r="F2" s="32"/>
      <c r="G2" s="32"/>
    </row>
    <row r="3" spans="1:8" ht="13.8" x14ac:dyDescent="0.25">
      <c r="A3" s="21"/>
      <c r="B3" s="22"/>
      <c r="C3" s="32" t="s">
        <v>146</v>
      </c>
      <c r="D3" s="32"/>
      <c r="E3" s="32"/>
      <c r="F3" s="32"/>
      <c r="G3" s="32"/>
    </row>
    <row r="4" spans="1:8" ht="13.8" x14ac:dyDescent="0.25">
      <c r="A4" s="21"/>
      <c r="B4" s="22"/>
      <c r="C4" s="3"/>
      <c r="D4" s="32" t="s">
        <v>147</v>
      </c>
      <c r="E4" s="32"/>
      <c r="F4" s="32"/>
      <c r="G4" s="32"/>
    </row>
    <row r="5" spans="1:8" ht="13.8" x14ac:dyDescent="0.25">
      <c r="A5" s="4"/>
      <c r="C5" s="5"/>
      <c r="D5" s="32" t="s">
        <v>148</v>
      </c>
      <c r="E5" s="32"/>
      <c r="F5" s="32"/>
      <c r="G5" s="32"/>
    </row>
    <row r="6" spans="1:8" ht="13.8" x14ac:dyDescent="0.25">
      <c r="D6" s="24" t="s">
        <v>149</v>
      </c>
      <c r="E6" s="24"/>
      <c r="F6" s="24"/>
      <c r="G6" s="24"/>
    </row>
    <row r="7" spans="1:8" ht="13.8" x14ac:dyDescent="0.25">
      <c r="D7" s="24" t="s">
        <v>160</v>
      </c>
      <c r="E7" s="24"/>
      <c r="F7" s="24"/>
      <c r="G7" s="24"/>
    </row>
    <row r="9" spans="1:8" ht="29.25" customHeight="1" x14ac:dyDescent="0.25">
      <c r="A9" s="25" t="s">
        <v>150</v>
      </c>
      <c r="B9" s="25"/>
      <c r="C9" s="25"/>
      <c r="D9" s="25"/>
      <c r="E9" s="25"/>
      <c r="F9" s="25"/>
      <c r="G9" s="25"/>
    </row>
    <row r="10" spans="1:8" ht="13.2" x14ac:dyDescent="0.25">
      <c r="A10" s="26" t="s">
        <v>1</v>
      </c>
      <c r="B10" s="26"/>
      <c r="C10" s="26"/>
      <c r="D10" s="26"/>
      <c r="E10" s="26"/>
      <c r="F10" s="26"/>
      <c r="G10" s="26"/>
    </row>
    <row r="11" spans="1:8" ht="15.6" x14ac:dyDescent="0.25">
      <c r="B11" s="6"/>
      <c r="C11" s="6"/>
      <c r="D11" s="6"/>
      <c r="E11" s="6"/>
      <c r="F11" s="6"/>
      <c r="G11" s="6"/>
    </row>
    <row r="12" spans="1:8" ht="13.5" customHeight="1" x14ac:dyDescent="0.25">
      <c r="A12" s="27"/>
      <c r="B12" s="27"/>
      <c r="C12" s="7"/>
      <c r="G12" t="s">
        <v>2</v>
      </c>
    </row>
    <row r="13" spans="1:8" ht="13.2" x14ac:dyDescent="0.25">
      <c r="A13" s="28" t="s">
        <v>4</v>
      </c>
      <c r="B13" s="30" t="s">
        <v>152</v>
      </c>
      <c r="C13" s="31"/>
      <c r="D13" s="31"/>
      <c r="E13" s="31"/>
      <c r="F13" s="31"/>
      <c r="G13" s="28" t="s">
        <v>151</v>
      </c>
      <c r="H13" s="10"/>
    </row>
    <row r="14" spans="1:8" ht="21.45" customHeight="1" x14ac:dyDescent="0.25">
      <c r="A14" s="29"/>
      <c r="B14" s="9" t="s">
        <v>153</v>
      </c>
      <c r="C14" s="9" t="s">
        <v>154</v>
      </c>
      <c r="D14" s="9" t="s">
        <v>155</v>
      </c>
      <c r="E14" s="9" t="s">
        <v>156</v>
      </c>
      <c r="F14" s="9" t="s">
        <v>157</v>
      </c>
      <c r="G14" s="29"/>
      <c r="H14" s="10"/>
    </row>
    <row r="15" spans="1:8" ht="13.2" x14ac:dyDescent="0.25">
      <c r="A15" s="8" t="s">
        <v>5</v>
      </c>
      <c r="B15" s="8" t="s">
        <v>9</v>
      </c>
      <c r="C15" s="8" t="s">
        <v>10</v>
      </c>
      <c r="D15" s="8" t="s">
        <v>11</v>
      </c>
      <c r="E15" s="8" t="s">
        <v>3</v>
      </c>
      <c r="F15" s="8" t="s">
        <v>12</v>
      </c>
      <c r="G15" s="8" t="s">
        <v>6</v>
      </c>
      <c r="H15" s="10"/>
    </row>
    <row r="16" spans="1:8" ht="13.2" x14ac:dyDescent="0.25">
      <c r="A16" s="11" t="s">
        <v>13</v>
      </c>
      <c r="B16" s="12" t="s">
        <v>1</v>
      </c>
      <c r="C16" s="12"/>
      <c r="D16" s="12"/>
      <c r="E16" s="12"/>
      <c r="F16" s="13"/>
      <c r="G16" s="14">
        <f>G17+G26</f>
        <v>17832.600000000002</v>
      </c>
    </row>
    <row r="17" spans="1:7" ht="13.2" x14ac:dyDescent="0.25">
      <c r="A17" s="15" t="s">
        <v>15</v>
      </c>
      <c r="B17" s="16" t="s">
        <v>14</v>
      </c>
      <c r="C17" s="16"/>
      <c r="D17" s="16"/>
      <c r="E17" s="16"/>
      <c r="F17" s="16"/>
      <c r="G17" s="17">
        <f>G18</f>
        <v>428.8</v>
      </c>
    </row>
    <row r="18" spans="1:7" ht="13.2" x14ac:dyDescent="0.25">
      <c r="A18" s="15" t="s">
        <v>17</v>
      </c>
      <c r="B18" s="16" t="s">
        <v>14</v>
      </c>
      <c r="C18" s="16" t="s">
        <v>16</v>
      </c>
      <c r="D18" s="16"/>
      <c r="E18" s="16"/>
      <c r="F18" s="16"/>
      <c r="G18" s="17">
        <f>G19</f>
        <v>428.8</v>
      </c>
    </row>
    <row r="19" spans="1:7" ht="40.799999999999997" x14ac:dyDescent="0.25">
      <c r="A19" s="15" t="s">
        <v>19</v>
      </c>
      <c r="B19" s="16" t="s">
        <v>14</v>
      </c>
      <c r="C19" s="16" t="s">
        <v>16</v>
      </c>
      <c r="D19" s="16" t="s">
        <v>18</v>
      </c>
      <c r="E19" s="16"/>
      <c r="F19" s="16"/>
      <c r="G19" s="17">
        <f>G20</f>
        <v>428.8</v>
      </c>
    </row>
    <row r="20" spans="1:7" ht="13.2" x14ac:dyDescent="0.25">
      <c r="A20" s="15" t="s">
        <v>21</v>
      </c>
      <c r="B20" s="16" t="s">
        <v>14</v>
      </c>
      <c r="C20" s="16" t="s">
        <v>16</v>
      </c>
      <c r="D20" s="16" t="s">
        <v>18</v>
      </c>
      <c r="E20" s="16" t="s">
        <v>20</v>
      </c>
      <c r="F20" s="16"/>
      <c r="G20" s="17">
        <f>G21</f>
        <v>428.8</v>
      </c>
    </row>
    <row r="21" spans="1:7" ht="13.2" x14ac:dyDescent="0.25">
      <c r="A21" s="15" t="s">
        <v>23</v>
      </c>
      <c r="B21" s="16" t="s">
        <v>14</v>
      </c>
      <c r="C21" s="16" t="s">
        <v>16</v>
      </c>
      <c r="D21" s="16" t="s">
        <v>18</v>
      </c>
      <c r="E21" s="16" t="s">
        <v>22</v>
      </c>
      <c r="F21" s="16"/>
      <c r="G21" s="17">
        <f>G22+G24</f>
        <v>428.8</v>
      </c>
    </row>
    <row r="22" spans="1:7" ht="20.399999999999999" x14ac:dyDescent="0.25">
      <c r="A22" s="15" t="s">
        <v>25</v>
      </c>
      <c r="B22" s="16" t="s">
        <v>14</v>
      </c>
      <c r="C22" s="16" t="s">
        <v>16</v>
      </c>
      <c r="D22" s="16" t="s">
        <v>18</v>
      </c>
      <c r="E22" s="16" t="s">
        <v>24</v>
      </c>
      <c r="F22" s="16"/>
      <c r="G22" s="17">
        <f>G23</f>
        <v>0.7</v>
      </c>
    </row>
    <row r="23" spans="1:7" ht="13.2" x14ac:dyDescent="0.25">
      <c r="A23" s="18" t="s">
        <v>27</v>
      </c>
      <c r="B23" s="19" t="s">
        <v>14</v>
      </c>
      <c r="C23" s="19" t="s">
        <v>16</v>
      </c>
      <c r="D23" s="19" t="s">
        <v>18</v>
      </c>
      <c r="E23" s="19" t="s">
        <v>24</v>
      </c>
      <c r="F23" s="19" t="s">
        <v>26</v>
      </c>
      <c r="G23" s="20">
        <v>0.7</v>
      </c>
    </row>
    <row r="24" spans="1:7" ht="13.2" x14ac:dyDescent="0.25">
      <c r="A24" s="15" t="s">
        <v>29</v>
      </c>
      <c r="B24" s="16" t="s">
        <v>14</v>
      </c>
      <c r="C24" s="16" t="s">
        <v>16</v>
      </c>
      <c r="D24" s="16" t="s">
        <v>18</v>
      </c>
      <c r="E24" s="16" t="s">
        <v>28</v>
      </c>
      <c r="F24" s="16"/>
      <c r="G24" s="17">
        <f>G25</f>
        <v>428.1</v>
      </c>
    </row>
    <row r="25" spans="1:7" ht="51" x14ac:dyDescent="0.25">
      <c r="A25" s="18" t="s">
        <v>31</v>
      </c>
      <c r="B25" s="19" t="s">
        <v>14</v>
      </c>
      <c r="C25" s="19" t="s">
        <v>16</v>
      </c>
      <c r="D25" s="19" t="s">
        <v>18</v>
      </c>
      <c r="E25" s="19" t="s">
        <v>28</v>
      </c>
      <c r="F25" s="19" t="s">
        <v>30</v>
      </c>
      <c r="G25" s="20">
        <v>428.1</v>
      </c>
    </row>
    <row r="26" spans="1:7" ht="20.399999999999999" x14ac:dyDescent="0.25">
      <c r="A26" s="15" t="s">
        <v>0</v>
      </c>
      <c r="B26" s="16" t="s">
        <v>32</v>
      </c>
      <c r="C26" s="16"/>
      <c r="D26" s="16"/>
      <c r="E26" s="16"/>
      <c r="F26" s="16"/>
      <c r="G26" s="17">
        <f>G27+G61+G68+G74+G85+G109+G120+G129</f>
        <v>17403.800000000003</v>
      </c>
    </row>
    <row r="27" spans="1:7" ht="13.2" x14ac:dyDescent="0.25">
      <c r="A27" s="15" t="s">
        <v>17</v>
      </c>
      <c r="B27" s="16" t="s">
        <v>32</v>
      </c>
      <c r="C27" s="16" t="s">
        <v>16</v>
      </c>
      <c r="D27" s="16"/>
      <c r="E27" s="16"/>
      <c r="F27" s="16"/>
      <c r="G27" s="17">
        <f>G28+G47+G54</f>
        <v>3028.1000000000004</v>
      </c>
    </row>
    <row r="28" spans="1:7" ht="30.6" x14ac:dyDescent="0.25">
      <c r="A28" s="15" t="s">
        <v>34</v>
      </c>
      <c r="B28" s="16" t="s">
        <v>32</v>
      </c>
      <c r="C28" s="16" t="s">
        <v>16</v>
      </c>
      <c r="D28" s="16" t="s">
        <v>33</v>
      </c>
      <c r="E28" s="16"/>
      <c r="F28" s="16"/>
      <c r="G28" s="17">
        <f>G29+G33+G37+G43</f>
        <v>810.9</v>
      </c>
    </row>
    <row r="29" spans="1:7" ht="30.6" x14ac:dyDescent="0.25">
      <c r="A29" s="15" t="s">
        <v>36</v>
      </c>
      <c r="B29" s="16" t="s">
        <v>32</v>
      </c>
      <c r="C29" s="16" t="s">
        <v>16</v>
      </c>
      <c r="D29" s="16" t="s">
        <v>33</v>
      </c>
      <c r="E29" s="16" t="s">
        <v>35</v>
      </c>
      <c r="F29" s="16"/>
      <c r="G29" s="17">
        <f>G30</f>
        <v>23.4</v>
      </c>
    </row>
    <row r="30" spans="1:7" ht="13.2" x14ac:dyDescent="0.25">
      <c r="A30" s="15" t="s">
        <v>23</v>
      </c>
      <c r="B30" s="16" t="s">
        <v>32</v>
      </c>
      <c r="C30" s="16" t="s">
        <v>16</v>
      </c>
      <c r="D30" s="16" t="s">
        <v>33</v>
      </c>
      <c r="E30" s="16" t="s">
        <v>37</v>
      </c>
      <c r="F30" s="16"/>
      <c r="G30" s="17">
        <f>G31</f>
        <v>23.4</v>
      </c>
    </row>
    <row r="31" spans="1:7" ht="30.6" x14ac:dyDescent="0.25">
      <c r="A31" s="15" t="s">
        <v>39</v>
      </c>
      <c r="B31" s="16" t="s">
        <v>32</v>
      </c>
      <c r="C31" s="16" t="s">
        <v>16</v>
      </c>
      <c r="D31" s="16" t="s">
        <v>33</v>
      </c>
      <c r="E31" s="16" t="s">
        <v>38</v>
      </c>
      <c r="F31" s="16"/>
      <c r="G31" s="17">
        <f>G32</f>
        <v>23.4</v>
      </c>
    </row>
    <row r="32" spans="1:7" ht="51" x14ac:dyDescent="0.25">
      <c r="A32" s="18" t="s">
        <v>31</v>
      </c>
      <c r="B32" s="19" t="s">
        <v>32</v>
      </c>
      <c r="C32" s="19" t="s">
        <v>16</v>
      </c>
      <c r="D32" s="19" t="s">
        <v>33</v>
      </c>
      <c r="E32" s="19" t="s">
        <v>38</v>
      </c>
      <c r="F32" s="19" t="s">
        <v>30</v>
      </c>
      <c r="G32" s="20">
        <v>23.4</v>
      </c>
    </row>
    <row r="33" spans="1:7" ht="30.6" x14ac:dyDescent="0.25">
      <c r="A33" s="15" t="s">
        <v>41</v>
      </c>
      <c r="B33" s="16" t="s">
        <v>32</v>
      </c>
      <c r="C33" s="16" t="s">
        <v>16</v>
      </c>
      <c r="D33" s="16" t="s">
        <v>33</v>
      </c>
      <c r="E33" s="16" t="s">
        <v>40</v>
      </c>
      <c r="F33" s="16"/>
      <c r="G33" s="17">
        <f>G34</f>
        <v>15.6</v>
      </c>
    </row>
    <row r="34" spans="1:7" ht="13.2" x14ac:dyDescent="0.25">
      <c r="A34" s="15" t="s">
        <v>23</v>
      </c>
      <c r="B34" s="16" t="s">
        <v>32</v>
      </c>
      <c r="C34" s="16" t="s">
        <v>16</v>
      </c>
      <c r="D34" s="16" t="s">
        <v>33</v>
      </c>
      <c r="E34" s="16" t="s">
        <v>42</v>
      </c>
      <c r="F34" s="16"/>
      <c r="G34" s="17">
        <f>G35</f>
        <v>15.6</v>
      </c>
    </row>
    <row r="35" spans="1:7" ht="30.6" x14ac:dyDescent="0.25">
      <c r="A35" s="15" t="s">
        <v>44</v>
      </c>
      <c r="B35" s="16" t="s">
        <v>32</v>
      </c>
      <c r="C35" s="16" t="s">
        <v>16</v>
      </c>
      <c r="D35" s="16" t="s">
        <v>33</v>
      </c>
      <c r="E35" s="16" t="s">
        <v>43</v>
      </c>
      <c r="F35" s="16"/>
      <c r="G35" s="17">
        <f>G36</f>
        <v>15.6</v>
      </c>
    </row>
    <row r="36" spans="1:7" ht="51" x14ac:dyDescent="0.25">
      <c r="A36" s="18" t="s">
        <v>31</v>
      </c>
      <c r="B36" s="19" t="s">
        <v>32</v>
      </c>
      <c r="C36" s="19" t="s">
        <v>16</v>
      </c>
      <c r="D36" s="19" t="s">
        <v>33</v>
      </c>
      <c r="E36" s="19" t="s">
        <v>43</v>
      </c>
      <c r="F36" s="19" t="s">
        <v>30</v>
      </c>
      <c r="G36" s="20">
        <v>15.6</v>
      </c>
    </row>
    <row r="37" spans="1:7" ht="30.6" x14ac:dyDescent="0.25">
      <c r="A37" s="15" t="s">
        <v>46</v>
      </c>
      <c r="B37" s="16" t="s">
        <v>32</v>
      </c>
      <c r="C37" s="16" t="s">
        <v>16</v>
      </c>
      <c r="D37" s="16" t="s">
        <v>33</v>
      </c>
      <c r="E37" s="16" t="s">
        <v>45</v>
      </c>
      <c r="F37" s="16"/>
      <c r="G37" s="17">
        <f>G38</f>
        <v>145.4</v>
      </c>
    </row>
    <row r="38" spans="1:7" ht="13.2" x14ac:dyDescent="0.25">
      <c r="A38" s="15" t="s">
        <v>23</v>
      </c>
      <c r="B38" s="16" t="s">
        <v>32</v>
      </c>
      <c r="C38" s="16" t="s">
        <v>16</v>
      </c>
      <c r="D38" s="16" t="s">
        <v>33</v>
      </c>
      <c r="E38" s="16" t="s">
        <v>47</v>
      </c>
      <c r="F38" s="16"/>
      <c r="G38" s="17">
        <f>G39+G41</f>
        <v>145.4</v>
      </c>
    </row>
    <row r="39" spans="1:7" ht="61.2" x14ac:dyDescent="0.25">
      <c r="A39" s="15" t="s">
        <v>49</v>
      </c>
      <c r="B39" s="16" t="s">
        <v>32</v>
      </c>
      <c r="C39" s="16" t="s">
        <v>16</v>
      </c>
      <c r="D39" s="16" t="s">
        <v>33</v>
      </c>
      <c r="E39" s="16" t="s">
        <v>48</v>
      </c>
      <c r="F39" s="16"/>
      <c r="G39" s="17">
        <f>G40</f>
        <v>137.6</v>
      </c>
    </row>
    <row r="40" spans="1:7" ht="51" x14ac:dyDescent="0.25">
      <c r="A40" s="18" t="s">
        <v>31</v>
      </c>
      <c r="B40" s="19" t="s">
        <v>32</v>
      </c>
      <c r="C40" s="19" t="s">
        <v>16</v>
      </c>
      <c r="D40" s="19" t="s">
        <v>33</v>
      </c>
      <c r="E40" s="19" t="s">
        <v>48</v>
      </c>
      <c r="F40" s="19" t="s">
        <v>30</v>
      </c>
      <c r="G40" s="20">
        <v>137.6</v>
      </c>
    </row>
    <row r="41" spans="1:7" ht="51" x14ac:dyDescent="0.25">
      <c r="A41" s="15" t="s">
        <v>51</v>
      </c>
      <c r="B41" s="16" t="s">
        <v>32</v>
      </c>
      <c r="C41" s="16" t="s">
        <v>16</v>
      </c>
      <c r="D41" s="16" t="s">
        <v>33</v>
      </c>
      <c r="E41" s="16" t="s">
        <v>50</v>
      </c>
      <c r="F41" s="16"/>
      <c r="G41" s="17">
        <f>G42</f>
        <v>7.8</v>
      </c>
    </row>
    <row r="42" spans="1:7" ht="51" x14ac:dyDescent="0.25">
      <c r="A42" s="18" t="s">
        <v>31</v>
      </c>
      <c r="B42" s="19" t="s">
        <v>32</v>
      </c>
      <c r="C42" s="19" t="s">
        <v>16</v>
      </c>
      <c r="D42" s="19" t="s">
        <v>33</v>
      </c>
      <c r="E42" s="19" t="s">
        <v>50</v>
      </c>
      <c r="F42" s="19" t="s">
        <v>30</v>
      </c>
      <c r="G42" s="20">
        <v>7.8</v>
      </c>
    </row>
    <row r="43" spans="1:7" ht="13.2" x14ac:dyDescent="0.25">
      <c r="A43" s="15" t="s">
        <v>21</v>
      </c>
      <c r="B43" s="16" t="s">
        <v>32</v>
      </c>
      <c r="C43" s="16" t="s">
        <v>16</v>
      </c>
      <c r="D43" s="16" t="s">
        <v>33</v>
      </c>
      <c r="E43" s="16" t="s">
        <v>20</v>
      </c>
      <c r="F43" s="16"/>
      <c r="G43" s="17">
        <f>G44</f>
        <v>626.5</v>
      </c>
    </row>
    <row r="44" spans="1:7" ht="13.2" x14ac:dyDescent="0.25">
      <c r="A44" s="15" t="s">
        <v>23</v>
      </c>
      <c r="B44" s="16" t="s">
        <v>32</v>
      </c>
      <c r="C44" s="16" t="s">
        <v>16</v>
      </c>
      <c r="D44" s="16" t="s">
        <v>33</v>
      </c>
      <c r="E44" s="16" t="s">
        <v>22</v>
      </c>
      <c r="F44" s="16"/>
      <c r="G44" s="17">
        <f>G45</f>
        <v>626.5</v>
      </c>
    </row>
    <row r="45" spans="1:7" ht="13.2" x14ac:dyDescent="0.25">
      <c r="A45" s="15" t="s">
        <v>53</v>
      </c>
      <c r="B45" s="16" t="s">
        <v>32</v>
      </c>
      <c r="C45" s="16" t="s">
        <v>16</v>
      </c>
      <c r="D45" s="16" t="s">
        <v>33</v>
      </c>
      <c r="E45" s="16" t="s">
        <v>52</v>
      </c>
      <c r="F45" s="16"/>
      <c r="G45" s="17">
        <f>G46</f>
        <v>626.5</v>
      </c>
    </row>
    <row r="46" spans="1:7" ht="51" x14ac:dyDescent="0.25">
      <c r="A46" s="18" t="s">
        <v>31</v>
      </c>
      <c r="B46" s="19" t="s">
        <v>32</v>
      </c>
      <c r="C46" s="19" t="s">
        <v>16</v>
      </c>
      <c r="D46" s="19" t="s">
        <v>33</v>
      </c>
      <c r="E46" s="19" t="s">
        <v>52</v>
      </c>
      <c r="F46" s="19" t="s">
        <v>30</v>
      </c>
      <c r="G46" s="20">
        <v>626.5</v>
      </c>
    </row>
    <row r="47" spans="1:7" ht="40.799999999999997" x14ac:dyDescent="0.25">
      <c r="A47" s="15" t="s">
        <v>55</v>
      </c>
      <c r="B47" s="16" t="s">
        <v>32</v>
      </c>
      <c r="C47" s="16" t="s">
        <v>16</v>
      </c>
      <c r="D47" s="16" t="s">
        <v>54</v>
      </c>
      <c r="E47" s="16"/>
      <c r="F47" s="16"/>
      <c r="G47" s="17">
        <f>G48</f>
        <v>2216.4</v>
      </c>
    </row>
    <row r="48" spans="1:7" ht="13.2" x14ac:dyDescent="0.25">
      <c r="A48" s="15" t="s">
        <v>21</v>
      </c>
      <c r="B48" s="16" t="s">
        <v>32</v>
      </c>
      <c r="C48" s="16" t="s">
        <v>16</v>
      </c>
      <c r="D48" s="16" t="s">
        <v>54</v>
      </c>
      <c r="E48" s="16" t="s">
        <v>20</v>
      </c>
      <c r="F48" s="16"/>
      <c r="G48" s="17">
        <f>G49</f>
        <v>2216.4</v>
      </c>
    </row>
    <row r="49" spans="1:7" ht="13.2" x14ac:dyDescent="0.25">
      <c r="A49" s="15" t="s">
        <v>23</v>
      </c>
      <c r="B49" s="16" t="s">
        <v>32</v>
      </c>
      <c r="C49" s="16" t="s">
        <v>16</v>
      </c>
      <c r="D49" s="16" t="s">
        <v>54</v>
      </c>
      <c r="E49" s="16" t="s">
        <v>22</v>
      </c>
      <c r="F49" s="16"/>
      <c r="G49" s="17">
        <f>G50</f>
        <v>2216.4</v>
      </c>
    </row>
    <row r="50" spans="1:7" ht="20.399999999999999" x14ac:dyDescent="0.25">
      <c r="A50" s="15" t="s">
        <v>25</v>
      </c>
      <c r="B50" s="16" t="s">
        <v>32</v>
      </c>
      <c r="C50" s="16" t="s">
        <v>16</v>
      </c>
      <c r="D50" s="16" t="s">
        <v>54</v>
      </c>
      <c r="E50" s="16" t="s">
        <v>24</v>
      </c>
      <c r="F50" s="16"/>
      <c r="G50" s="17">
        <f>G51+G52+G53</f>
        <v>2216.4</v>
      </c>
    </row>
    <row r="51" spans="1:7" ht="51" x14ac:dyDescent="0.25">
      <c r="A51" s="18" t="s">
        <v>31</v>
      </c>
      <c r="B51" s="19" t="s">
        <v>32</v>
      </c>
      <c r="C51" s="19" t="s">
        <v>16</v>
      </c>
      <c r="D51" s="19" t="s">
        <v>54</v>
      </c>
      <c r="E51" s="19" t="s">
        <v>24</v>
      </c>
      <c r="F51" s="19" t="s">
        <v>30</v>
      </c>
      <c r="G51" s="20">
        <v>885.9</v>
      </c>
    </row>
    <row r="52" spans="1:7" ht="20.399999999999999" x14ac:dyDescent="0.25">
      <c r="A52" s="18" t="s">
        <v>57</v>
      </c>
      <c r="B52" s="19" t="s">
        <v>32</v>
      </c>
      <c r="C52" s="19" t="s">
        <v>16</v>
      </c>
      <c r="D52" s="19" t="s">
        <v>54</v>
      </c>
      <c r="E52" s="19" t="s">
        <v>24</v>
      </c>
      <c r="F52" s="19" t="s">
        <v>56</v>
      </c>
      <c r="G52" s="20">
        <v>1224.5999999999999</v>
      </c>
    </row>
    <row r="53" spans="1:7" ht="13.2" x14ac:dyDescent="0.25">
      <c r="A53" s="18" t="s">
        <v>27</v>
      </c>
      <c r="B53" s="19" t="s">
        <v>32</v>
      </c>
      <c r="C53" s="19" t="s">
        <v>16</v>
      </c>
      <c r="D53" s="19" t="s">
        <v>54</v>
      </c>
      <c r="E53" s="19" t="s">
        <v>24</v>
      </c>
      <c r="F53" s="19" t="s">
        <v>26</v>
      </c>
      <c r="G53" s="20">
        <v>105.9</v>
      </c>
    </row>
    <row r="54" spans="1:7" ht="13.2" x14ac:dyDescent="0.25">
      <c r="A54" s="15" t="s">
        <v>59</v>
      </c>
      <c r="B54" s="16" t="s">
        <v>32</v>
      </c>
      <c r="C54" s="16" t="s">
        <v>16</v>
      </c>
      <c r="D54" s="16" t="s">
        <v>58</v>
      </c>
      <c r="E54" s="16"/>
      <c r="F54" s="16"/>
      <c r="G54" s="17">
        <f>G55</f>
        <v>0.8</v>
      </c>
    </row>
    <row r="55" spans="1:7" ht="13.2" x14ac:dyDescent="0.25">
      <c r="A55" s="15" t="s">
        <v>21</v>
      </c>
      <c r="B55" s="16" t="s">
        <v>32</v>
      </c>
      <c r="C55" s="16" t="s">
        <v>16</v>
      </c>
      <c r="D55" s="16" t="s">
        <v>58</v>
      </c>
      <c r="E55" s="16" t="s">
        <v>20</v>
      </c>
      <c r="F55" s="16"/>
      <c r="G55" s="17">
        <f>G56</f>
        <v>0.8</v>
      </c>
    </row>
    <row r="56" spans="1:7" ht="13.2" x14ac:dyDescent="0.25">
      <c r="A56" s="15" t="s">
        <v>23</v>
      </c>
      <c r="B56" s="16" t="s">
        <v>32</v>
      </c>
      <c r="C56" s="16" t="s">
        <v>16</v>
      </c>
      <c r="D56" s="16" t="s">
        <v>58</v>
      </c>
      <c r="E56" s="16" t="s">
        <v>22</v>
      </c>
      <c r="F56" s="16"/>
      <c r="G56" s="17">
        <f>G57+G59</f>
        <v>0.8</v>
      </c>
    </row>
    <row r="57" spans="1:7" ht="20.399999999999999" x14ac:dyDescent="0.25">
      <c r="A57" s="15" t="s">
        <v>61</v>
      </c>
      <c r="B57" s="16" t="s">
        <v>32</v>
      </c>
      <c r="C57" s="16" t="s">
        <v>16</v>
      </c>
      <c r="D57" s="16" t="s">
        <v>58</v>
      </c>
      <c r="E57" s="16" t="s">
        <v>60</v>
      </c>
      <c r="F57" s="16"/>
      <c r="G57" s="17">
        <f>G58</f>
        <v>0.6</v>
      </c>
    </row>
    <row r="58" spans="1:7" ht="20.399999999999999" x14ac:dyDescent="0.25">
      <c r="A58" s="18" t="s">
        <v>57</v>
      </c>
      <c r="B58" s="19" t="s">
        <v>32</v>
      </c>
      <c r="C58" s="19" t="s">
        <v>16</v>
      </c>
      <c r="D58" s="19" t="s">
        <v>58</v>
      </c>
      <c r="E58" s="19" t="s">
        <v>60</v>
      </c>
      <c r="F58" s="19" t="s">
        <v>56</v>
      </c>
      <c r="G58" s="20">
        <v>0.6</v>
      </c>
    </row>
    <row r="59" spans="1:7" ht="40.799999999999997" x14ac:dyDescent="0.25">
      <c r="A59" s="15" t="s">
        <v>63</v>
      </c>
      <c r="B59" s="16" t="s">
        <v>32</v>
      </c>
      <c r="C59" s="16" t="s">
        <v>16</v>
      </c>
      <c r="D59" s="16" t="s">
        <v>58</v>
      </c>
      <c r="E59" s="16" t="s">
        <v>62</v>
      </c>
      <c r="F59" s="16"/>
      <c r="G59" s="17">
        <f>G60</f>
        <v>0.2</v>
      </c>
    </row>
    <row r="60" spans="1:7" ht="20.399999999999999" x14ac:dyDescent="0.25">
      <c r="A60" s="18" t="s">
        <v>57</v>
      </c>
      <c r="B60" s="19" t="s">
        <v>32</v>
      </c>
      <c r="C60" s="19" t="s">
        <v>16</v>
      </c>
      <c r="D60" s="19" t="s">
        <v>58</v>
      </c>
      <c r="E60" s="19" t="s">
        <v>62</v>
      </c>
      <c r="F60" s="19" t="s">
        <v>56</v>
      </c>
      <c r="G60" s="20">
        <v>0.2</v>
      </c>
    </row>
    <row r="61" spans="1:7" ht="13.2" x14ac:dyDescent="0.25">
      <c r="A61" s="15" t="s">
        <v>64</v>
      </c>
      <c r="B61" s="16" t="s">
        <v>32</v>
      </c>
      <c r="C61" s="16" t="s">
        <v>33</v>
      </c>
      <c r="D61" s="16"/>
      <c r="E61" s="16"/>
      <c r="F61" s="16"/>
      <c r="G61" s="17">
        <f>G62</f>
        <v>144</v>
      </c>
    </row>
    <row r="62" spans="1:7" ht="13.2" x14ac:dyDescent="0.25">
      <c r="A62" s="15" t="s">
        <v>65</v>
      </c>
      <c r="B62" s="16" t="s">
        <v>32</v>
      </c>
      <c r="C62" s="16" t="s">
        <v>33</v>
      </c>
      <c r="D62" s="16" t="s">
        <v>18</v>
      </c>
      <c r="E62" s="16"/>
      <c r="F62" s="16"/>
      <c r="G62" s="17">
        <f>G63</f>
        <v>144</v>
      </c>
    </row>
    <row r="63" spans="1:7" ht="13.2" x14ac:dyDescent="0.25">
      <c r="A63" s="15" t="s">
        <v>21</v>
      </c>
      <c r="B63" s="16" t="s">
        <v>32</v>
      </c>
      <c r="C63" s="16" t="s">
        <v>33</v>
      </c>
      <c r="D63" s="16" t="s">
        <v>18</v>
      </c>
      <c r="E63" s="16" t="s">
        <v>20</v>
      </c>
      <c r="F63" s="16"/>
      <c r="G63" s="17">
        <f>G64</f>
        <v>144</v>
      </c>
    </row>
    <row r="64" spans="1:7" ht="13.2" x14ac:dyDescent="0.25">
      <c r="A64" s="15" t="s">
        <v>23</v>
      </c>
      <c r="B64" s="16" t="s">
        <v>32</v>
      </c>
      <c r="C64" s="16" t="s">
        <v>33</v>
      </c>
      <c r="D64" s="16" t="s">
        <v>18</v>
      </c>
      <c r="E64" s="16" t="s">
        <v>22</v>
      </c>
      <c r="F64" s="16"/>
      <c r="G64" s="17">
        <f>G65</f>
        <v>144</v>
      </c>
    </row>
    <row r="65" spans="1:7" ht="30.6" x14ac:dyDescent="0.25">
      <c r="A65" s="15" t="s">
        <v>67</v>
      </c>
      <c r="B65" s="16" t="s">
        <v>32</v>
      </c>
      <c r="C65" s="16" t="s">
        <v>33</v>
      </c>
      <c r="D65" s="16" t="s">
        <v>18</v>
      </c>
      <c r="E65" s="16" t="s">
        <v>66</v>
      </c>
      <c r="F65" s="16"/>
      <c r="G65" s="17">
        <f>G66+G67</f>
        <v>144</v>
      </c>
    </row>
    <row r="66" spans="1:7" ht="51" x14ac:dyDescent="0.25">
      <c r="A66" s="18" t="s">
        <v>31</v>
      </c>
      <c r="B66" s="19" t="s">
        <v>32</v>
      </c>
      <c r="C66" s="19" t="s">
        <v>33</v>
      </c>
      <c r="D66" s="19" t="s">
        <v>18</v>
      </c>
      <c r="E66" s="19" t="s">
        <v>66</v>
      </c>
      <c r="F66" s="19" t="s">
        <v>30</v>
      </c>
      <c r="G66" s="20">
        <v>130.30000000000001</v>
      </c>
    </row>
    <row r="67" spans="1:7" ht="20.399999999999999" x14ac:dyDescent="0.25">
      <c r="A67" s="18" t="s">
        <v>57</v>
      </c>
      <c r="B67" s="19" t="s">
        <v>32</v>
      </c>
      <c r="C67" s="19" t="s">
        <v>33</v>
      </c>
      <c r="D67" s="19" t="s">
        <v>18</v>
      </c>
      <c r="E67" s="19" t="s">
        <v>66</v>
      </c>
      <c r="F67" s="19" t="s">
        <v>56</v>
      </c>
      <c r="G67" s="20">
        <v>13.7</v>
      </c>
    </row>
    <row r="68" spans="1:7" ht="20.399999999999999" x14ac:dyDescent="0.25">
      <c r="A68" s="15" t="s">
        <v>68</v>
      </c>
      <c r="B68" s="16" t="s">
        <v>32</v>
      </c>
      <c r="C68" s="16" t="s">
        <v>18</v>
      </c>
      <c r="D68" s="16"/>
      <c r="E68" s="16"/>
      <c r="F68" s="16"/>
      <c r="G68" s="17">
        <f>G69</f>
        <v>578.4</v>
      </c>
    </row>
    <row r="69" spans="1:7" ht="30.6" x14ac:dyDescent="0.25">
      <c r="A69" s="15" t="s">
        <v>69</v>
      </c>
      <c r="B69" s="16" t="s">
        <v>32</v>
      </c>
      <c r="C69" s="16" t="s">
        <v>18</v>
      </c>
      <c r="D69" s="16" t="s">
        <v>7</v>
      </c>
      <c r="E69" s="16"/>
      <c r="F69" s="16"/>
      <c r="G69" s="17">
        <f>G70</f>
        <v>578.4</v>
      </c>
    </row>
    <row r="70" spans="1:7" ht="40.799999999999997" x14ac:dyDescent="0.25">
      <c r="A70" s="15" t="s">
        <v>71</v>
      </c>
      <c r="B70" s="16" t="s">
        <v>32</v>
      </c>
      <c r="C70" s="16" t="s">
        <v>18</v>
      </c>
      <c r="D70" s="16" t="s">
        <v>7</v>
      </c>
      <c r="E70" s="16" t="s">
        <v>70</v>
      </c>
      <c r="F70" s="16"/>
      <c r="G70" s="17">
        <f>G71</f>
        <v>578.4</v>
      </c>
    </row>
    <row r="71" spans="1:7" ht="13.2" x14ac:dyDescent="0.25">
      <c r="A71" s="15" t="s">
        <v>73</v>
      </c>
      <c r="B71" s="16" t="s">
        <v>32</v>
      </c>
      <c r="C71" s="16" t="s">
        <v>18</v>
      </c>
      <c r="D71" s="16" t="s">
        <v>7</v>
      </c>
      <c r="E71" s="16" t="s">
        <v>72</v>
      </c>
      <c r="F71" s="16"/>
      <c r="G71" s="17">
        <f>G72</f>
        <v>578.4</v>
      </c>
    </row>
    <row r="72" spans="1:7" ht="40.799999999999997" x14ac:dyDescent="0.25">
      <c r="A72" s="15" t="s">
        <v>75</v>
      </c>
      <c r="B72" s="16" t="s">
        <v>32</v>
      </c>
      <c r="C72" s="16" t="s">
        <v>18</v>
      </c>
      <c r="D72" s="16" t="s">
        <v>7</v>
      </c>
      <c r="E72" s="16" t="s">
        <v>74</v>
      </c>
      <c r="F72" s="16"/>
      <c r="G72" s="17">
        <f>G73</f>
        <v>578.4</v>
      </c>
    </row>
    <row r="73" spans="1:7" ht="20.399999999999999" x14ac:dyDescent="0.25">
      <c r="A73" s="18" t="s">
        <v>57</v>
      </c>
      <c r="B73" s="19" t="s">
        <v>32</v>
      </c>
      <c r="C73" s="19" t="s">
        <v>18</v>
      </c>
      <c r="D73" s="19" t="s">
        <v>7</v>
      </c>
      <c r="E73" s="19" t="s">
        <v>74</v>
      </c>
      <c r="F73" s="19" t="s">
        <v>56</v>
      </c>
      <c r="G73" s="20">
        <v>578.4</v>
      </c>
    </row>
    <row r="74" spans="1:7" ht="13.2" x14ac:dyDescent="0.25">
      <c r="A74" s="15" t="s">
        <v>76</v>
      </c>
      <c r="B74" s="16" t="s">
        <v>32</v>
      </c>
      <c r="C74" s="16" t="s">
        <v>54</v>
      </c>
      <c r="D74" s="16"/>
      <c r="E74" s="16"/>
      <c r="F74" s="16"/>
      <c r="G74" s="17">
        <f>G75+G80</f>
        <v>282</v>
      </c>
    </row>
    <row r="75" spans="1:7" ht="13.2" x14ac:dyDescent="0.25">
      <c r="A75" s="15" t="s">
        <v>78</v>
      </c>
      <c r="B75" s="16" t="s">
        <v>32</v>
      </c>
      <c r="C75" s="16" t="s">
        <v>54</v>
      </c>
      <c r="D75" s="16" t="s">
        <v>77</v>
      </c>
      <c r="E75" s="16"/>
      <c r="F75" s="16"/>
      <c r="G75" s="17">
        <f>G76</f>
        <v>250</v>
      </c>
    </row>
    <row r="76" spans="1:7" ht="30.6" x14ac:dyDescent="0.25">
      <c r="A76" s="15" t="s">
        <v>36</v>
      </c>
      <c r="B76" s="16" t="s">
        <v>32</v>
      </c>
      <c r="C76" s="16" t="s">
        <v>54</v>
      </c>
      <c r="D76" s="16" t="s">
        <v>77</v>
      </c>
      <c r="E76" s="16" t="s">
        <v>35</v>
      </c>
      <c r="F76" s="16"/>
      <c r="G76" s="17">
        <f>G77</f>
        <v>250</v>
      </c>
    </row>
    <row r="77" spans="1:7" ht="13.2" x14ac:dyDescent="0.25">
      <c r="A77" s="15" t="s">
        <v>73</v>
      </c>
      <c r="B77" s="16" t="s">
        <v>32</v>
      </c>
      <c r="C77" s="16" t="s">
        <v>54</v>
      </c>
      <c r="D77" s="16" t="s">
        <v>77</v>
      </c>
      <c r="E77" s="16" t="s">
        <v>79</v>
      </c>
      <c r="F77" s="16"/>
      <c r="G77" s="17">
        <f>G78</f>
        <v>250</v>
      </c>
    </row>
    <row r="78" spans="1:7" ht="40.799999999999997" x14ac:dyDescent="0.25">
      <c r="A78" s="15" t="s">
        <v>81</v>
      </c>
      <c r="B78" s="16" t="s">
        <v>32</v>
      </c>
      <c r="C78" s="16" t="s">
        <v>54</v>
      </c>
      <c r="D78" s="16" t="s">
        <v>77</v>
      </c>
      <c r="E78" s="16" t="s">
        <v>80</v>
      </c>
      <c r="F78" s="16"/>
      <c r="G78" s="17">
        <f>G79</f>
        <v>250</v>
      </c>
    </row>
    <row r="79" spans="1:7" ht="20.399999999999999" x14ac:dyDescent="0.25">
      <c r="A79" s="18" t="s">
        <v>57</v>
      </c>
      <c r="B79" s="19" t="s">
        <v>32</v>
      </c>
      <c r="C79" s="19" t="s">
        <v>54</v>
      </c>
      <c r="D79" s="19" t="s">
        <v>77</v>
      </c>
      <c r="E79" s="19" t="s">
        <v>80</v>
      </c>
      <c r="F79" s="19" t="s">
        <v>56</v>
      </c>
      <c r="G79" s="20">
        <v>250</v>
      </c>
    </row>
    <row r="80" spans="1:7" ht="20.399999999999999" x14ac:dyDescent="0.25">
      <c r="A80" s="15" t="s">
        <v>83</v>
      </c>
      <c r="B80" s="16" t="s">
        <v>32</v>
      </c>
      <c r="C80" s="16" t="s">
        <v>54</v>
      </c>
      <c r="D80" s="16" t="s">
        <v>82</v>
      </c>
      <c r="E80" s="16"/>
      <c r="F80" s="16"/>
      <c r="G80" s="17">
        <f>G81</f>
        <v>32</v>
      </c>
    </row>
    <row r="81" spans="1:7" ht="13.2" x14ac:dyDescent="0.25">
      <c r="A81" s="15" t="s">
        <v>21</v>
      </c>
      <c r="B81" s="16" t="s">
        <v>32</v>
      </c>
      <c r="C81" s="16" t="s">
        <v>54</v>
      </c>
      <c r="D81" s="16" t="s">
        <v>82</v>
      </c>
      <c r="E81" s="16" t="s">
        <v>20</v>
      </c>
      <c r="F81" s="16"/>
      <c r="G81" s="17">
        <f>G82</f>
        <v>32</v>
      </c>
    </row>
    <row r="82" spans="1:7" ht="13.2" x14ac:dyDescent="0.25">
      <c r="A82" s="15" t="s">
        <v>73</v>
      </c>
      <c r="B82" s="16" t="s">
        <v>32</v>
      </c>
      <c r="C82" s="16" t="s">
        <v>54</v>
      </c>
      <c r="D82" s="16" t="s">
        <v>82</v>
      </c>
      <c r="E82" s="16" t="s">
        <v>84</v>
      </c>
      <c r="F82" s="16"/>
      <c r="G82" s="17">
        <f>G83</f>
        <v>32</v>
      </c>
    </row>
    <row r="83" spans="1:7" ht="20.399999999999999" x14ac:dyDescent="0.25">
      <c r="A83" s="15" t="s">
        <v>86</v>
      </c>
      <c r="B83" s="16" t="s">
        <v>32</v>
      </c>
      <c r="C83" s="16" t="s">
        <v>54</v>
      </c>
      <c r="D83" s="16" t="s">
        <v>82</v>
      </c>
      <c r="E83" s="16" t="s">
        <v>85</v>
      </c>
      <c r="F83" s="16"/>
      <c r="G83" s="17">
        <f>G84</f>
        <v>32</v>
      </c>
    </row>
    <row r="84" spans="1:7" ht="20.399999999999999" x14ac:dyDescent="0.25">
      <c r="A84" s="18" t="s">
        <v>57</v>
      </c>
      <c r="B84" s="19" t="s">
        <v>32</v>
      </c>
      <c r="C84" s="19" t="s">
        <v>54</v>
      </c>
      <c r="D84" s="19" t="s">
        <v>82</v>
      </c>
      <c r="E84" s="19" t="s">
        <v>85</v>
      </c>
      <c r="F84" s="19" t="s">
        <v>56</v>
      </c>
      <c r="G84" s="20">
        <v>32</v>
      </c>
    </row>
    <row r="85" spans="1:7" ht="13.2" x14ac:dyDescent="0.25">
      <c r="A85" s="15" t="s">
        <v>88</v>
      </c>
      <c r="B85" s="16" t="s">
        <v>32</v>
      </c>
      <c r="C85" s="16" t="s">
        <v>87</v>
      </c>
      <c r="D85" s="16"/>
      <c r="E85" s="16"/>
      <c r="F85" s="16"/>
      <c r="G85" s="17">
        <f>G86+G97</f>
        <v>4339.5</v>
      </c>
    </row>
    <row r="86" spans="1:7" ht="13.2" x14ac:dyDescent="0.25">
      <c r="A86" s="15" t="s">
        <v>89</v>
      </c>
      <c r="B86" s="16" t="s">
        <v>32</v>
      </c>
      <c r="C86" s="16" t="s">
        <v>87</v>
      </c>
      <c r="D86" s="16" t="s">
        <v>33</v>
      </c>
      <c r="E86" s="16"/>
      <c r="F86" s="16"/>
      <c r="G86" s="17">
        <f>G87</f>
        <v>2481.8000000000002</v>
      </c>
    </row>
    <row r="87" spans="1:7" ht="30.6" x14ac:dyDescent="0.25">
      <c r="A87" s="15" t="s">
        <v>46</v>
      </c>
      <c r="B87" s="16" t="s">
        <v>32</v>
      </c>
      <c r="C87" s="16" t="s">
        <v>87</v>
      </c>
      <c r="D87" s="16" t="s">
        <v>33</v>
      </c>
      <c r="E87" s="16" t="s">
        <v>45</v>
      </c>
      <c r="F87" s="16"/>
      <c r="G87" s="17">
        <f>G88</f>
        <v>2481.8000000000002</v>
      </c>
    </row>
    <row r="88" spans="1:7" ht="13.2" x14ac:dyDescent="0.25">
      <c r="A88" s="15" t="s">
        <v>73</v>
      </c>
      <c r="B88" s="16" t="s">
        <v>32</v>
      </c>
      <c r="C88" s="16" t="s">
        <v>87</v>
      </c>
      <c r="D88" s="16" t="s">
        <v>33</v>
      </c>
      <c r="E88" s="16" t="s">
        <v>90</v>
      </c>
      <c r="F88" s="16"/>
      <c r="G88" s="17">
        <f>G89+G91+G94</f>
        <v>2481.8000000000002</v>
      </c>
    </row>
    <row r="89" spans="1:7" ht="40.799999999999997" x14ac:dyDescent="0.25">
      <c r="A89" s="15" t="s">
        <v>92</v>
      </c>
      <c r="B89" s="16" t="s">
        <v>32</v>
      </c>
      <c r="C89" s="16" t="s">
        <v>87</v>
      </c>
      <c r="D89" s="16" t="s">
        <v>33</v>
      </c>
      <c r="E89" s="16" t="s">
        <v>91</v>
      </c>
      <c r="F89" s="16"/>
      <c r="G89" s="17">
        <f>G90</f>
        <v>350</v>
      </c>
    </row>
    <row r="90" spans="1:7" ht="20.399999999999999" x14ac:dyDescent="0.25">
      <c r="A90" s="18" t="s">
        <v>57</v>
      </c>
      <c r="B90" s="19" t="s">
        <v>32</v>
      </c>
      <c r="C90" s="19" t="s">
        <v>87</v>
      </c>
      <c r="D90" s="19" t="s">
        <v>33</v>
      </c>
      <c r="E90" s="19" t="s">
        <v>91</v>
      </c>
      <c r="F90" s="19" t="s">
        <v>56</v>
      </c>
      <c r="G90" s="20">
        <v>350</v>
      </c>
    </row>
    <row r="91" spans="1:7" ht="40.799999999999997" x14ac:dyDescent="0.25">
      <c r="A91" s="15" t="s">
        <v>94</v>
      </c>
      <c r="B91" s="16" t="s">
        <v>32</v>
      </c>
      <c r="C91" s="16" t="s">
        <v>87</v>
      </c>
      <c r="D91" s="16" t="s">
        <v>33</v>
      </c>
      <c r="E91" s="16" t="s">
        <v>93</v>
      </c>
      <c r="F91" s="16"/>
      <c r="G91" s="17">
        <f>G92+G93</f>
        <v>867.2</v>
      </c>
    </row>
    <row r="92" spans="1:7" ht="20.399999999999999" x14ac:dyDescent="0.25">
      <c r="A92" s="18" t="s">
        <v>57</v>
      </c>
      <c r="B92" s="19" t="s">
        <v>32</v>
      </c>
      <c r="C92" s="19" t="s">
        <v>87</v>
      </c>
      <c r="D92" s="19" t="s">
        <v>33</v>
      </c>
      <c r="E92" s="19" t="s">
        <v>93</v>
      </c>
      <c r="F92" s="19" t="s">
        <v>56</v>
      </c>
      <c r="G92" s="20">
        <v>627.5</v>
      </c>
    </row>
    <row r="93" spans="1:7" ht="13.2" x14ac:dyDescent="0.25">
      <c r="A93" s="18" t="s">
        <v>27</v>
      </c>
      <c r="B93" s="19" t="s">
        <v>32</v>
      </c>
      <c r="C93" s="19" t="s">
        <v>87</v>
      </c>
      <c r="D93" s="19" t="s">
        <v>33</v>
      </c>
      <c r="E93" s="19" t="s">
        <v>93</v>
      </c>
      <c r="F93" s="19" t="s">
        <v>26</v>
      </c>
      <c r="G93" s="20">
        <v>239.7</v>
      </c>
    </row>
    <row r="94" spans="1:7" ht="13.2" x14ac:dyDescent="0.25">
      <c r="A94" s="15" t="s">
        <v>96</v>
      </c>
      <c r="B94" s="16" t="s">
        <v>32</v>
      </c>
      <c r="C94" s="16" t="s">
        <v>87</v>
      </c>
      <c r="D94" s="16" t="s">
        <v>33</v>
      </c>
      <c r="E94" s="16" t="s">
        <v>95</v>
      </c>
      <c r="F94" s="16"/>
      <c r="G94" s="17">
        <f>G95+G96</f>
        <v>1264.5999999999999</v>
      </c>
    </row>
    <row r="95" spans="1:7" ht="20.399999999999999" x14ac:dyDescent="0.25">
      <c r="A95" s="18" t="s">
        <v>57</v>
      </c>
      <c r="B95" s="19" t="s">
        <v>32</v>
      </c>
      <c r="C95" s="19" t="s">
        <v>87</v>
      </c>
      <c r="D95" s="19" t="s">
        <v>33</v>
      </c>
      <c r="E95" s="19" t="s">
        <v>95</v>
      </c>
      <c r="F95" s="19" t="s">
        <v>56</v>
      </c>
      <c r="G95" s="20">
        <v>201.6</v>
      </c>
    </row>
    <row r="96" spans="1:7" ht="13.2" x14ac:dyDescent="0.25">
      <c r="A96" s="18" t="s">
        <v>27</v>
      </c>
      <c r="B96" s="19" t="s">
        <v>32</v>
      </c>
      <c r="C96" s="19" t="s">
        <v>87</v>
      </c>
      <c r="D96" s="19" t="s">
        <v>33</v>
      </c>
      <c r="E96" s="19" t="s">
        <v>95</v>
      </c>
      <c r="F96" s="19" t="s">
        <v>26</v>
      </c>
      <c r="G96" s="20">
        <v>1063</v>
      </c>
    </row>
    <row r="97" spans="1:7" ht="13.2" x14ac:dyDescent="0.25">
      <c r="A97" s="15" t="s">
        <v>97</v>
      </c>
      <c r="B97" s="16" t="s">
        <v>32</v>
      </c>
      <c r="C97" s="16" t="s">
        <v>87</v>
      </c>
      <c r="D97" s="16" t="s">
        <v>18</v>
      </c>
      <c r="E97" s="16"/>
      <c r="F97" s="16"/>
      <c r="G97" s="17">
        <f>G98</f>
        <v>1857.7000000000003</v>
      </c>
    </row>
    <row r="98" spans="1:7" ht="30.6" x14ac:dyDescent="0.25">
      <c r="A98" s="15" t="s">
        <v>41</v>
      </c>
      <c r="B98" s="16" t="s">
        <v>32</v>
      </c>
      <c r="C98" s="16" t="s">
        <v>87</v>
      </c>
      <c r="D98" s="16" t="s">
        <v>18</v>
      </c>
      <c r="E98" s="16" t="s">
        <v>40</v>
      </c>
      <c r="F98" s="16"/>
      <c r="G98" s="17">
        <f>G99</f>
        <v>1857.7000000000003</v>
      </c>
    </row>
    <row r="99" spans="1:7" ht="13.2" x14ac:dyDescent="0.25">
      <c r="A99" s="15" t="s">
        <v>73</v>
      </c>
      <c r="B99" s="16" t="s">
        <v>32</v>
      </c>
      <c r="C99" s="16" t="s">
        <v>87</v>
      </c>
      <c r="D99" s="16" t="s">
        <v>18</v>
      </c>
      <c r="E99" s="16" t="s">
        <v>98</v>
      </c>
      <c r="F99" s="16"/>
      <c r="G99" s="17">
        <f>G100+G102+G104+G106</f>
        <v>1857.7000000000003</v>
      </c>
    </row>
    <row r="100" spans="1:7" ht="20.399999999999999" x14ac:dyDescent="0.25">
      <c r="A100" s="15" t="s">
        <v>100</v>
      </c>
      <c r="B100" s="16" t="s">
        <v>32</v>
      </c>
      <c r="C100" s="16" t="s">
        <v>87</v>
      </c>
      <c r="D100" s="16" t="s">
        <v>18</v>
      </c>
      <c r="E100" s="16" t="s">
        <v>99</v>
      </c>
      <c r="F100" s="16"/>
      <c r="G100" s="17">
        <f>G101</f>
        <v>90</v>
      </c>
    </row>
    <row r="101" spans="1:7" ht="20.399999999999999" x14ac:dyDescent="0.25">
      <c r="A101" s="18" t="s">
        <v>57</v>
      </c>
      <c r="B101" s="19" t="s">
        <v>32</v>
      </c>
      <c r="C101" s="19" t="s">
        <v>87</v>
      </c>
      <c r="D101" s="19" t="s">
        <v>18</v>
      </c>
      <c r="E101" s="19" t="s">
        <v>99</v>
      </c>
      <c r="F101" s="19" t="s">
        <v>56</v>
      </c>
      <c r="G101" s="20">
        <v>90</v>
      </c>
    </row>
    <row r="102" spans="1:7" ht="20.399999999999999" x14ac:dyDescent="0.25">
      <c r="A102" s="15" t="s">
        <v>102</v>
      </c>
      <c r="B102" s="16" t="s">
        <v>32</v>
      </c>
      <c r="C102" s="16" t="s">
        <v>87</v>
      </c>
      <c r="D102" s="16" t="s">
        <v>18</v>
      </c>
      <c r="E102" s="16" t="s">
        <v>101</v>
      </c>
      <c r="F102" s="16"/>
      <c r="G102" s="17">
        <f>G103</f>
        <v>165.4</v>
      </c>
    </row>
    <row r="103" spans="1:7" ht="20.399999999999999" x14ac:dyDescent="0.25">
      <c r="A103" s="18" t="s">
        <v>57</v>
      </c>
      <c r="B103" s="19" t="s">
        <v>32</v>
      </c>
      <c r="C103" s="19" t="s">
        <v>87</v>
      </c>
      <c r="D103" s="19" t="s">
        <v>18</v>
      </c>
      <c r="E103" s="19" t="s">
        <v>101</v>
      </c>
      <c r="F103" s="19" t="s">
        <v>56</v>
      </c>
      <c r="G103" s="20">
        <v>165.4</v>
      </c>
    </row>
    <row r="104" spans="1:7" ht="13.2" x14ac:dyDescent="0.25">
      <c r="A104" s="15" t="s">
        <v>104</v>
      </c>
      <c r="B104" s="16" t="s">
        <v>32</v>
      </c>
      <c r="C104" s="16" t="s">
        <v>87</v>
      </c>
      <c r="D104" s="16" t="s">
        <v>18</v>
      </c>
      <c r="E104" s="16" t="s">
        <v>103</v>
      </c>
      <c r="F104" s="16"/>
      <c r="G104" s="17">
        <f>G105</f>
        <v>1209.2</v>
      </c>
    </row>
    <row r="105" spans="1:7" ht="20.399999999999999" x14ac:dyDescent="0.25">
      <c r="A105" s="18" t="s">
        <v>57</v>
      </c>
      <c r="B105" s="19" t="s">
        <v>32</v>
      </c>
      <c r="C105" s="19" t="s">
        <v>87</v>
      </c>
      <c r="D105" s="19" t="s">
        <v>18</v>
      </c>
      <c r="E105" s="19" t="s">
        <v>103</v>
      </c>
      <c r="F105" s="19" t="s">
        <v>56</v>
      </c>
      <c r="G105" s="20">
        <v>1209.2</v>
      </c>
    </row>
    <row r="106" spans="1:7" ht="20.399999999999999" x14ac:dyDescent="0.25">
      <c r="A106" s="15" t="s">
        <v>106</v>
      </c>
      <c r="B106" s="16" t="s">
        <v>32</v>
      </c>
      <c r="C106" s="16" t="s">
        <v>87</v>
      </c>
      <c r="D106" s="16" t="s">
        <v>18</v>
      </c>
      <c r="E106" s="16" t="s">
        <v>105</v>
      </c>
      <c r="F106" s="16"/>
      <c r="G106" s="17">
        <f>G107+G108</f>
        <v>393.1</v>
      </c>
    </row>
    <row r="107" spans="1:7" ht="20.399999999999999" x14ac:dyDescent="0.25">
      <c r="A107" s="18" t="s">
        <v>57</v>
      </c>
      <c r="B107" s="19" t="s">
        <v>32</v>
      </c>
      <c r="C107" s="19" t="s">
        <v>87</v>
      </c>
      <c r="D107" s="19" t="s">
        <v>18</v>
      </c>
      <c r="E107" s="19" t="s">
        <v>105</v>
      </c>
      <c r="F107" s="19" t="s">
        <v>56</v>
      </c>
      <c r="G107" s="20">
        <v>318</v>
      </c>
    </row>
    <row r="108" spans="1:7" ht="20.399999999999999" x14ac:dyDescent="0.25">
      <c r="A108" s="18" t="s">
        <v>108</v>
      </c>
      <c r="B108" s="19" t="s">
        <v>32</v>
      </c>
      <c r="C108" s="19" t="s">
        <v>87</v>
      </c>
      <c r="D108" s="19" t="s">
        <v>18</v>
      </c>
      <c r="E108" s="19" t="s">
        <v>105</v>
      </c>
      <c r="F108" s="19" t="s">
        <v>107</v>
      </c>
      <c r="G108" s="20">
        <v>75.099999999999994</v>
      </c>
    </row>
    <row r="109" spans="1:7" ht="13.2" x14ac:dyDescent="0.25">
      <c r="A109" s="15" t="s">
        <v>110</v>
      </c>
      <c r="B109" s="16" t="s">
        <v>32</v>
      </c>
      <c r="C109" s="16" t="s">
        <v>109</v>
      </c>
      <c r="D109" s="16"/>
      <c r="E109" s="16"/>
      <c r="F109" s="16"/>
      <c r="G109" s="17">
        <f>G110</f>
        <v>5125.6000000000004</v>
      </c>
    </row>
    <row r="110" spans="1:7" ht="13.2" x14ac:dyDescent="0.25">
      <c r="A110" s="15" t="s">
        <v>111</v>
      </c>
      <c r="B110" s="16" t="s">
        <v>32</v>
      </c>
      <c r="C110" s="16" t="s">
        <v>109</v>
      </c>
      <c r="D110" s="16" t="s">
        <v>16</v>
      </c>
      <c r="E110" s="16"/>
      <c r="F110" s="16"/>
      <c r="G110" s="17">
        <f>G111</f>
        <v>5125.6000000000004</v>
      </c>
    </row>
    <row r="111" spans="1:7" ht="30.6" x14ac:dyDescent="0.25">
      <c r="A111" s="15" t="s">
        <v>113</v>
      </c>
      <c r="B111" s="16" t="s">
        <v>32</v>
      </c>
      <c r="C111" s="16" t="s">
        <v>109</v>
      </c>
      <c r="D111" s="16" t="s">
        <v>16</v>
      </c>
      <c r="E111" s="16" t="s">
        <v>112</v>
      </c>
      <c r="F111" s="16"/>
      <c r="G111" s="17">
        <f>G112+G115</f>
        <v>5125.6000000000004</v>
      </c>
    </row>
    <row r="112" spans="1:7" ht="13.2" x14ac:dyDescent="0.25">
      <c r="A112" s="15" t="s">
        <v>73</v>
      </c>
      <c r="B112" s="16" t="s">
        <v>32</v>
      </c>
      <c r="C112" s="16" t="s">
        <v>109</v>
      </c>
      <c r="D112" s="16" t="s">
        <v>16</v>
      </c>
      <c r="E112" s="16" t="s">
        <v>114</v>
      </c>
      <c r="F112" s="16"/>
      <c r="G112" s="17">
        <f>G113</f>
        <v>143.69999999999999</v>
      </c>
    </row>
    <row r="113" spans="1:7" ht="13.2" x14ac:dyDescent="0.25">
      <c r="A113" s="15" t="s">
        <v>116</v>
      </c>
      <c r="B113" s="16" t="s">
        <v>32</v>
      </c>
      <c r="C113" s="16" t="s">
        <v>109</v>
      </c>
      <c r="D113" s="16" t="s">
        <v>16</v>
      </c>
      <c r="E113" s="16" t="s">
        <v>115</v>
      </c>
      <c r="F113" s="16"/>
      <c r="G113" s="17">
        <f>G114</f>
        <v>143.69999999999999</v>
      </c>
    </row>
    <row r="114" spans="1:7" ht="20.399999999999999" x14ac:dyDescent="0.25">
      <c r="A114" s="18" t="s">
        <v>57</v>
      </c>
      <c r="B114" s="19" t="s">
        <v>32</v>
      </c>
      <c r="C114" s="19" t="s">
        <v>109</v>
      </c>
      <c r="D114" s="19" t="s">
        <v>16</v>
      </c>
      <c r="E114" s="19" t="s">
        <v>115</v>
      </c>
      <c r="F114" s="19" t="s">
        <v>56</v>
      </c>
      <c r="G114" s="20">
        <v>143.69999999999999</v>
      </c>
    </row>
    <row r="115" spans="1:7" ht="20.399999999999999" x14ac:dyDescent="0.25">
      <c r="A115" s="15" t="s">
        <v>118</v>
      </c>
      <c r="B115" s="16" t="s">
        <v>32</v>
      </c>
      <c r="C115" s="16" t="s">
        <v>109</v>
      </c>
      <c r="D115" s="16" t="s">
        <v>16</v>
      </c>
      <c r="E115" s="16" t="s">
        <v>117</v>
      </c>
      <c r="F115" s="16"/>
      <c r="G115" s="17">
        <f>G116</f>
        <v>4981.9000000000005</v>
      </c>
    </row>
    <row r="116" spans="1:7" ht="13.2" x14ac:dyDescent="0.25">
      <c r="A116" s="15" t="s">
        <v>120</v>
      </c>
      <c r="B116" s="16" t="s">
        <v>32</v>
      </c>
      <c r="C116" s="16" t="s">
        <v>109</v>
      </c>
      <c r="D116" s="16" t="s">
        <v>16</v>
      </c>
      <c r="E116" s="16" t="s">
        <v>119</v>
      </c>
      <c r="F116" s="16"/>
      <c r="G116" s="17">
        <f>G117+G118+G119</f>
        <v>4981.9000000000005</v>
      </c>
    </row>
    <row r="117" spans="1:7" ht="51" x14ac:dyDescent="0.25">
      <c r="A117" s="18" t="s">
        <v>31</v>
      </c>
      <c r="B117" s="19" t="s">
        <v>32</v>
      </c>
      <c r="C117" s="19" t="s">
        <v>109</v>
      </c>
      <c r="D117" s="19" t="s">
        <v>16</v>
      </c>
      <c r="E117" s="19" t="s">
        <v>119</v>
      </c>
      <c r="F117" s="19" t="s">
        <v>30</v>
      </c>
      <c r="G117" s="20">
        <v>2750</v>
      </c>
    </row>
    <row r="118" spans="1:7" ht="20.399999999999999" x14ac:dyDescent="0.25">
      <c r="A118" s="18" t="s">
        <v>57</v>
      </c>
      <c r="B118" s="19" t="s">
        <v>32</v>
      </c>
      <c r="C118" s="19" t="s">
        <v>109</v>
      </c>
      <c r="D118" s="19" t="s">
        <v>16</v>
      </c>
      <c r="E118" s="19" t="s">
        <v>119</v>
      </c>
      <c r="F118" s="19" t="s">
        <v>56</v>
      </c>
      <c r="G118" s="20">
        <v>2224.8000000000002</v>
      </c>
    </row>
    <row r="119" spans="1:7" ht="13.2" x14ac:dyDescent="0.25">
      <c r="A119" s="18" t="s">
        <v>27</v>
      </c>
      <c r="B119" s="19" t="s">
        <v>32</v>
      </c>
      <c r="C119" s="19" t="s">
        <v>109</v>
      </c>
      <c r="D119" s="19" t="s">
        <v>16</v>
      </c>
      <c r="E119" s="19" t="s">
        <v>119</v>
      </c>
      <c r="F119" s="19" t="s">
        <v>26</v>
      </c>
      <c r="G119" s="20">
        <v>7.1</v>
      </c>
    </row>
    <row r="120" spans="1:7" ht="13.2" x14ac:dyDescent="0.25">
      <c r="A120" s="15" t="s">
        <v>121</v>
      </c>
      <c r="B120" s="16" t="s">
        <v>32</v>
      </c>
      <c r="C120" s="16" t="s">
        <v>7</v>
      </c>
      <c r="D120" s="16"/>
      <c r="E120" s="16"/>
      <c r="F120" s="16"/>
      <c r="G120" s="17">
        <f>G121</f>
        <v>300.7</v>
      </c>
    </row>
    <row r="121" spans="1:7" ht="13.2" x14ac:dyDescent="0.25">
      <c r="A121" s="15" t="s">
        <v>122</v>
      </c>
      <c r="B121" s="16" t="s">
        <v>32</v>
      </c>
      <c r="C121" s="16" t="s">
        <v>7</v>
      </c>
      <c r="D121" s="16" t="s">
        <v>18</v>
      </c>
      <c r="E121" s="16"/>
      <c r="F121" s="16"/>
      <c r="G121" s="17">
        <f>G122</f>
        <v>300.7</v>
      </c>
    </row>
    <row r="122" spans="1:7" ht="13.2" x14ac:dyDescent="0.25">
      <c r="A122" s="15" t="s">
        <v>21</v>
      </c>
      <c r="B122" s="16" t="s">
        <v>32</v>
      </c>
      <c r="C122" s="16" t="s">
        <v>7</v>
      </c>
      <c r="D122" s="16" t="s">
        <v>18</v>
      </c>
      <c r="E122" s="16" t="s">
        <v>20</v>
      </c>
      <c r="F122" s="16"/>
      <c r="G122" s="17">
        <f>G123+G126</f>
        <v>300.7</v>
      </c>
    </row>
    <row r="123" spans="1:7" ht="20.399999999999999" x14ac:dyDescent="0.25">
      <c r="A123" s="15" t="s">
        <v>124</v>
      </c>
      <c r="B123" s="16" t="s">
        <v>32</v>
      </c>
      <c r="C123" s="16" t="s">
        <v>7</v>
      </c>
      <c r="D123" s="16" t="s">
        <v>18</v>
      </c>
      <c r="E123" s="16" t="s">
        <v>123</v>
      </c>
      <c r="F123" s="16"/>
      <c r="G123" s="17">
        <f>G124</f>
        <v>18.899999999999999</v>
      </c>
    </row>
    <row r="124" spans="1:7" ht="40.799999999999997" x14ac:dyDescent="0.25">
      <c r="A124" s="15" t="s">
        <v>126</v>
      </c>
      <c r="B124" s="16" t="s">
        <v>32</v>
      </c>
      <c r="C124" s="16" t="s">
        <v>7</v>
      </c>
      <c r="D124" s="16" t="s">
        <v>18</v>
      </c>
      <c r="E124" s="16" t="s">
        <v>125</v>
      </c>
      <c r="F124" s="16"/>
      <c r="G124" s="17">
        <f>G125</f>
        <v>18.899999999999999</v>
      </c>
    </row>
    <row r="125" spans="1:7" ht="13.2" x14ac:dyDescent="0.25">
      <c r="A125" s="18" t="s">
        <v>128</v>
      </c>
      <c r="B125" s="19" t="s">
        <v>32</v>
      </c>
      <c r="C125" s="19" t="s">
        <v>7</v>
      </c>
      <c r="D125" s="19" t="s">
        <v>18</v>
      </c>
      <c r="E125" s="19" t="s">
        <v>125</v>
      </c>
      <c r="F125" s="19" t="s">
        <v>127</v>
      </c>
      <c r="G125" s="20">
        <v>18.899999999999999</v>
      </c>
    </row>
    <row r="126" spans="1:7" ht="20.399999999999999" x14ac:dyDescent="0.25">
      <c r="A126" s="15" t="s">
        <v>130</v>
      </c>
      <c r="B126" s="16" t="s">
        <v>32</v>
      </c>
      <c r="C126" s="16" t="s">
        <v>7</v>
      </c>
      <c r="D126" s="16" t="s">
        <v>18</v>
      </c>
      <c r="E126" s="16" t="s">
        <v>129</v>
      </c>
      <c r="F126" s="16"/>
      <c r="G126" s="17">
        <f>G127</f>
        <v>281.8</v>
      </c>
    </row>
    <row r="127" spans="1:7" ht="20.399999999999999" x14ac:dyDescent="0.25">
      <c r="A127" s="15" t="s">
        <v>132</v>
      </c>
      <c r="B127" s="16" t="s">
        <v>32</v>
      </c>
      <c r="C127" s="16" t="s">
        <v>7</v>
      </c>
      <c r="D127" s="16" t="s">
        <v>18</v>
      </c>
      <c r="E127" s="16" t="s">
        <v>131</v>
      </c>
      <c r="F127" s="16"/>
      <c r="G127" s="17">
        <f>G128</f>
        <v>281.8</v>
      </c>
    </row>
    <row r="128" spans="1:7" ht="13.2" x14ac:dyDescent="0.25">
      <c r="A128" s="18" t="s">
        <v>128</v>
      </c>
      <c r="B128" s="19" t="s">
        <v>32</v>
      </c>
      <c r="C128" s="19" t="s">
        <v>7</v>
      </c>
      <c r="D128" s="19" t="s">
        <v>18</v>
      </c>
      <c r="E128" s="19" t="s">
        <v>131</v>
      </c>
      <c r="F128" s="19" t="s">
        <v>127</v>
      </c>
      <c r="G128" s="20">
        <v>281.8</v>
      </c>
    </row>
    <row r="129" spans="1:7" ht="13.2" x14ac:dyDescent="0.25">
      <c r="A129" s="15" t="s">
        <v>133</v>
      </c>
      <c r="B129" s="16" t="s">
        <v>32</v>
      </c>
      <c r="C129" s="16" t="s">
        <v>8</v>
      </c>
      <c r="D129" s="16"/>
      <c r="E129" s="16"/>
      <c r="F129" s="16"/>
      <c r="G129" s="17">
        <f>G130</f>
        <v>3605.5</v>
      </c>
    </row>
    <row r="130" spans="1:7" ht="13.2" x14ac:dyDescent="0.25">
      <c r="A130" s="15" t="s">
        <v>134</v>
      </c>
      <c r="B130" s="16" t="s">
        <v>32</v>
      </c>
      <c r="C130" s="16" t="s">
        <v>8</v>
      </c>
      <c r="D130" s="16" t="s">
        <v>33</v>
      </c>
      <c r="E130" s="16"/>
      <c r="F130" s="16"/>
      <c r="G130" s="17">
        <f>G131</f>
        <v>3605.5</v>
      </c>
    </row>
    <row r="131" spans="1:7" ht="30.6" x14ac:dyDescent="0.25">
      <c r="A131" s="15" t="s">
        <v>136</v>
      </c>
      <c r="B131" s="16" t="s">
        <v>32</v>
      </c>
      <c r="C131" s="16" t="s">
        <v>8</v>
      </c>
      <c r="D131" s="16" t="s">
        <v>33</v>
      </c>
      <c r="E131" s="16" t="s">
        <v>135</v>
      </c>
      <c r="F131" s="16"/>
      <c r="G131" s="17">
        <f>G132+G137</f>
        <v>3605.5</v>
      </c>
    </row>
    <row r="132" spans="1:7" ht="13.2" x14ac:dyDescent="0.25">
      <c r="A132" s="15" t="s">
        <v>73</v>
      </c>
      <c r="B132" s="16" t="s">
        <v>32</v>
      </c>
      <c r="C132" s="16" t="s">
        <v>8</v>
      </c>
      <c r="D132" s="16" t="s">
        <v>33</v>
      </c>
      <c r="E132" s="16" t="s">
        <v>137</v>
      </c>
      <c r="F132" s="16"/>
      <c r="G132" s="17">
        <f>G133+G135</f>
        <v>3303.7</v>
      </c>
    </row>
    <row r="133" spans="1:7" ht="20.399999999999999" x14ac:dyDescent="0.25">
      <c r="A133" s="15" t="s">
        <v>139</v>
      </c>
      <c r="B133" s="16" t="s">
        <v>32</v>
      </c>
      <c r="C133" s="16" t="s">
        <v>8</v>
      </c>
      <c r="D133" s="16" t="s">
        <v>33</v>
      </c>
      <c r="E133" s="16" t="s">
        <v>138</v>
      </c>
      <c r="F133" s="16"/>
      <c r="G133" s="17">
        <f>G134</f>
        <v>14</v>
      </c>
    </row>
    <row r="134" spans="1:7" ht="20.399999999999999" x14ac:dyDescent="0.25">
      <c r="A134" s="18" t="s">
        <v>57</v>
      </c>
      <c r="B134" s="19" t="s">
        <v>32</v>
      </c>
      <c r="C134" s="19" t="s">
        <v>8</v>
      </c>
      <c r="D134" s="19" t="s">
        <v>33</v>
      </c>
      <c r="E134" s="19" t="s">
        <v>138</v>
      </c>
      <c r="F134" s="19" t="s">
        <v>56</v>
      </c>
      <c r="G134" s="20">
        <v>14</v>
      </c>
    </row>
    <row r="135" spans="1:7" ht="13.2" x14ac:dyDescent="0.25">
      <c r="A135" s="15" t="s">
        <v>141</v>
      </c>
      <c r="B135" s="16" t="s">
        <v>32</v>
      </c>
      <c r="C135" s="16" t="s">
        <v>8</v>
      </c>
      <c r="D135" s="16" t="s">
        <v>33</v>
      </c>
      <c r="E135" s="16" t="s">
        <v>140</v>
      </c>
      <c r="F135" s="16"/>
      <c r="G135" s="17">
        <f>G136</f>
        <v>3289.7</v>
      </c>
    </row>
    <row r="136" spans="1:7" ht="20.399999999999999" x14ac:dyDescent="0.25">
      <c r="A136" s="18" t="s">
        <v>57</v>
      </c>
      <c r="B136" s="19" t="s">
        <v>32</v>
      </c>
      <c r="C136" s="19" t="s">
        <v>8</v>
      </c>
      <c r="D136" s="19" t="s">
        <v>33</v>
      </c>
      <c r="E136" s="19" t="s">
        <v>140</v>
      </c>
      <c r="F136" s="19" t="s">
        <v>56</v>
      </c>
      <c r="G136" s="20">
        <v>3289.7</v>
      </c>
    </row>
    <row r="137" spans="1:7" ht="20.399999999999999" x14ac:dyDescent="0.25">
      <c r="A137" s="15" t="s">
        <v>118</v>
      </c>
      <c r="B137" s="16" t="s">
        <v>32</v>
      </c>
      <c r="C137" s="16" t="s">
        <v>8</v>
      </c>
      <c r="D137" s="16" t="s">
        <v>33</v>
      </c>
      <c r="E137" s="16" t="s">
        <v>142</v>
      </c>
      <c r="F137" s="16"/>
      <c r="G137" s="17">
        <v>301.8</v>
      </c>
    </row>
    <row r="138" spans="1:7" ht="13.2" x14ac:dyDescent="0.25">
      <c r="A138" s="15" t="s">
        <v>144</v>
      </c>
      <c r="B138" s="16" t="s">
        <v>32</v>
      </c>
      <c r="C138" s="16" t="s">
        <v>8</v>
      </c>
      <c r="D138" s="16" t="s">
        <v>33</v>
      </c>
      <c r="E138" s="16" t="s">
        <v>143</v>
      </c>
      <c r="F138" s="16"/>
      <c r="G138" s="17">
        <f>G139+G140</f>
        <v>301.8</v>
      </c>
    </row>
    <row r="139" spans="1:7" ht="51" x14ac:dyDescent="0.25">
      <c r="A139" s="18" t="s">
        <v>31</v>
      </c>
      <c r="B139" s="19" t="s">
        <v>32</v>
      </c>
      <c r="C139" s="19" t="s">
        <v>8</v>
      </c>
      <c r="D139" s="19" t="s">
        <v>33</v>
      </c>
      <c r="E139" s="19" t="s">
        <v>143</v>
      </c>
      <c r="F139" s="19" t="s">
        <v>30</v>
      </c>
      <c r="G139" s="20">
        <v>259.3</v>
      </c>
    </row>
    <row r="140" spans="1:7" ht="20.399999999999999" x14ac:dyDescent="0.25">
      <c r="A140" s="18" t="s">
        <v>57</v>
      </c>
      <c r="B140" s="19" t="s">
        <v>32</v>
      </c>
      <c r="C140" s="19" t="s">
        <v>8</v>
      </c>
      <c r="D140" s="19" t="s">
        <v>33</v>
      </c>
      <c r="E140" s="19" t="s">
        <v>143</v>
      </c>
      <c r="F140" s="19" t="s">
        <v>56</v>
      </c>
      <c r="G140" s="20">
        <v>42.5</v>
      </c>
    </row>
    <row r="145" spans="1:5" ht="12.75" customHeight="1" x14ac:dyDescent="0.25">
      <c r="A145" t="s">
        <v>158</v>
      </c>
      <c r="E145" s="23" t="s">
        <v>159</v>
      </c>
    </row>
  </sheetData>
  <mergeCells count="12">
    <mergeCell ref="D2:G2"/>
    <mergeCell ref="D4:G4"/>
    <mergeCell ref="D5:G5"/>
    <mergeCell ref="D6:G6"/>
    <mergeCell ref="C3:G3"/>
    <mergeCell ref="D7:G7"/>
    <mergeCell ref="A9:G9"/>
    <mergeCell ref="A10:G10"/>
    <mergeCell ref="A12:B12"/>
    <mergeCell ref="A13:A14"/>
    <mergeCell ref="B13:F13"/>
    <mergeCell ref="G13:G14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rep:2.55.0.63</dc:description>
  <cp:lastModifiedBy>User</cp:lastModifiedBy>
  <dcterms:created xsi:type="dcterms:W3CDTF">2022-12-15T11:21:45Z</dcterms:created>
  <dcterms:modified xsi:type="dcterms:W3CDTF">2022-12-27T09:41:04Z</dcterms:modified>
</cp:coreProperties>
</file>